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2022/Exchange &amp; Polygon Level Models/Polygon Level/Application Deliverables/Sterling, NE/"/>
    </mc:Choice>
  </mc:AlternateContent>
  <xr:revisionPtr revIDLastSave="80" documentId="8_{661864E4-FB87-4CF4-A454-B9621A9495B0}" xr6:coauthVersionLast="47" xr6:coauthVersionMax="47" xr10:uidLastSave="{B7E492FD-F7CB-4349-84CD-75371ADE269F}"/>
  <bookViews>
    <workbookView xWindow="-120" yWindow="-120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C24" i="1" s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<sst xmlns="http://schemas.openxmlformats.org/spreadsheetml/2006/main" count="25" uniqueCount="23">
  <si>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</si>
  <si>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</si>
  <si>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</si>
  <si>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</si>
  <si>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</si>
  <si>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</si>
  <si>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</si>
  <si>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</si>
  <si>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</si>
  <si>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</si>
  <si>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</si>
  <si>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</si>
  <si>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</si>
  <si>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</si>
  <si>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</si>
  <si>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</si>
  <si>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</si>
  <si>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</si>
  <si>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NEBP Grant Amount Requested</t>
  </si>
  <si>
    <t>Total Cost</t>
  </si>
  <si>
    <t>Cabinet Builds</t>
  </si>
  <si>
    <t>$/ft</t>
  </si>
  <si>
    <t>Sterling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</si>
</sst>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H24" sqref="H24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22</v>
      </c>
      <c r="C2" s="25"/>
      <c r="D2" s="26"/>
      <c r="F2" s="2"/>
    </row>
    <row r="4" spans="2:7" x14ac:dyDescent="0.25">
      <c r="B4" s="1" t="s">
        <v>0</v>
      </c>
      <c r="C4" s="14">
        <v>113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346261.82371554407</v>
      </c>
      <c r="D7" s="18">
        <v>30073.908621396447</v>
      </c>
    </row>
    <row r="8" spans="2:7" ht="15.75" thickBot="1" x14ac:dyDescent="0.3">
      <c r="B8" s="5" t="s">
        <v>5</v>
      </c>
      <c r="C8" s="6">
        <f>C7</f>
        <v>346261.82371554407</v>
      </c>
      <c r="D8" s="7">
        <f>D7</f>
        <v>30073.908621396447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3000</v>
      </c>
      <c r="D12" s="9">
        <v>3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11025</v>
      </c>
      <c r="D14" s="13">
        <v>49</v>
      </c>
    </row>
    <row r="15" spans="2:7" x14ac:dyDescent="0.25">
      <c r="B15" t="s">
        <v>20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48525</v>
      </c>
      <c r="D16" s="10">
        <f>SUM(D12:D15)</f>
        <v>54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21</v>
      </c>
    </row>
    <row r="19" spans="2:4" x14ac:dyDescent="0.25">
      <c r="B19" s="2" t="s">
        <v>13</v>
      </c>
      <c r="C19" s="8">
        <v>12931.780707200473</v>
      </c>
      <c r="D19" s="23">
        <v>0.43</v>
      </c>
    </row>
    <row r="21" spans="2:4" ht="15.75" thickBot="1" x14ac:dyDescent="0.3">
      <c r="B21" s="5" t="s">
        <v>14</v>
      </c>
      <c r="C21" s="12">
        <f>C8+C16+C19</f>
        <v>407718.60442274454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f>C21*0.25</f>
        <v>101929.65110568613</v>
      </c>
      <c r="D24" s="22">
        <v>0.25</v>
      </c>
    </row>
    <row r="25" spans="2:4" x14ac:dyDescent="0.25">
      <c r="B25" s="19" t="s">
        <v>18</v>
      </c>
      <c r="C25" s="16">
        <f>C21-C24</f>
        <v>305788.95331705839</v>
      </c>
      <c r="D25" s="22">
        <v>0.75</v>
      </c>
    </row>
    <row r="26" spans="2:4" ht="15.75" thickBot="1" x14ac:dyDescent="0.3">
      <c r="B26" s="20" t="s">
        <v>19</v>
      </c>
      <c r="C26" s="6">
        <f>SUM(C24:C25)</f>
        <v>407718.60442274454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2022-06-14T19:59:37Z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