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Martell, NE/"/>
    </mc:Choice>
  </mc:AlternateContent>
  <xr:revisionPtr revIDLastSave="41" documentId="8_{661864E4-FB87-4CF4-A454-B9621A9495B0}" xr6:coauthVersionLast="46" xr6:coauthVersionMax="46" xr10:uidLastSave="{20F3CEA7-D298-4CCE-B50D-749F474CA188}"/>
  <bookViews>
    <workbookView xWindow="-120" yWindow="-120" windowWidth="20730" windowHeight="1116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15" i="1"/>
  <c r="C15" i="1"/>
  <c r="D8" i="1" l="1"/>
  <c r="C8" i="1"/>
  <c r="C18" i="1"/>
  <c r="C20" i="1" l="1"/>
  <c r="D23" i="1" s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<sst xmlns="http://schemas.openxmlformats.org/spreadsheetml/2006/main" count="24" uniqueCount="22">
  <si>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</si>
  <si>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</si>
  <si>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</si>
  <si>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</si>
  <si>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</si>
  <si>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</si>
  <si>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</si>
  <si>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</si>
  <si>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</si>
  <si>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</si>
  <si>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</si>
  <si>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</si>
  <si>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</si>
  <si>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</si>
  <si>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</si>
  <si>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</si>
  <si>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</si>
  <si>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</si>
  <si>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</si>
  <si>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</si>
  <si>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</si>
  <si>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Martell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</si>
</sst>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G5" sqref="G5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90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129593.36037402743</v>
      </c>
      <c r="D7" s="21">
        <v>9271.7200918003364</v>
      </c>
    </row>
    <row r="8" spans="2:7" ht="15.75" thickBot="1" x14ac:dyDescent="0.3">
      <c r="B8" s="5" t="s">
        <v>1</v>
      </c>
      <c r="C8" s="6">
        <f>SUM(C7)</f>
        <v>129593.36037402743</v>
      </c>
      <c r="D8" s="7">
        <f>SUM(D7)</f>
        <v>9271.7200918003364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2000</v>
      </c>
      <c r="D12" s="9">
        <v>2</v>
      </c>
    </row>
    <row r="13" spans="2:7" x14ac:dyDescent="0.25">
      <c r="B13" t="s">
        <v>6</v>
      </c>
      <c r="C13" s="4">
        <v>7500</v>
      </c>
      <c r="D13" s="14">
        <v>1</v>
      </c>
    </row>
    <row r="14" spans="2:7" x14ac:dyDescent="0.25">
      <c r="B14" t="s">
        <v>7</v>
      </c>
      <c r="C14" s="4">
        <v>7000</v>
      </c>
      <c r="D14" s="14">
        <v>28</v>
      </c>
    </row>
    <row r="15" spans="2:7" ht="15.75" thickBot="1" x14ac:dyDescent="0.3">
      <c r="B15" s="5" t="s">
        <v>8</v>
      </c>
      <c r="C15" s="6">
        <f>SUM(C12:C14)</f>
        <v>16500</v>
      </c>
      <c r="D15" s="10">
        <f>SUM(D12:D14)</f>
        <v>31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2160</v>
      </c>
      <c r="D18" s="8">
        <v>24</v>
      </c>
    </row>
    <row r="20" spans="2:4" ht="15.75" thickBot="1" x14ac:dyDescent="0.3">
      <c r="B20" s="5" t="s">
        <v>12</v>
      </c>
      <c r="C20" s="12">
        <f>C8+C15+C18</f>
        <v>148253.36037402743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103777.35226181919</v>
      </c>
      <c r="D23" s="26">
        <f>C23/C20</f>
        <v>0.7</v>
      </c>
    </row>
    <row r="24" spans="2:4" x14ac:dyDescent="0.25">
      <c r="B24" s="23" t="s">
        <v>20</v>
      </c>
      <c r="C24" s="18">
        <f>C20-C23</f>
        <v>44476.008112208234</v>
      </c>
      <c r="D24" s="26">
        <f>C24/C20</f>
        <v>0.30000000000000004</v>
      </c>
    </row>
    <row r="25" spans="2:4" ht="15.75" thickBot="1" x14ac:dyDescent="0.3">
      <c r="B25" s="24" t="s">
        <v>19</v>
      </c>
      <c r="C25" s="6">
        <f>SUM(C23:C24)</f>
        <v>148253.36037402743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2021-09-21T14:27:21Z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