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Eagle, NE/"/>
    </mc:Choice>
  </mc:AlternateContent>
  <xr:revisionPtr revIDLastSave="51" documentId="8_{661864E4-FB87-4CF4-A454-B9621A9495B0}" xr6:coauthVersionLast="46" xr6:coauthVersionMax="46" xr10:uidLastSave="{F19421C9-37EF-4997-9792-23A23967E7DE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0" i="1"/>
  <c r="D15" i="1"/>
  <c r="C15" i="1"/>
  <c r="D8" i="1" l="1"/>
  <c r="C8" i="1"/>
  <c r="C18" i="1"/>
  <c r="D23" i="1" l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<sst xmlns="http://schemas.openxmlformats.org/spreadsheetml/2006/main" count="24" uniqueCount="22">
  <si>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</si>
  <si>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</si>
  <si>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</si>
  <si>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</si>
  <si>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</si>
  <si>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</si>
  <si>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</si>
  <si>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</si>
  <si>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</si>
  <si>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</si>
  <si>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</si>
  <si>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</si>
  <si>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</si>
  <si>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NEBP Project Budget Breakdown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</si>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</sst>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C24" sqref="C24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13</v>
      </c>
      <c r="C2" s="28"/>
      <c r="D2" s="29"/>
      <c r="F2" s="13"/>
    </row>
    <row r="4" spans="2:7" x14ac:dyDescent="0.25">
      <c r="B4" s="1" t="s">
        <v>0</v>
      </c>
      <c r="C4" s="15">
        <v>179</v>
      </c>
    </row>
    <row r="5" spans="2:7" ht="15.75" thickBot="1" x14ac:dyDescent="0.3">
      <c r="B5" s="1"/>
      <c r="C5" s="15"/>
    </row>
    <row r="6" spans="2:7" ht="15.75" thickBot="1" x14ac:dyDescent="0.3">
      <c r="B6" s="2" t="s">
        <v>14</v>
      </c>
      <c r="C6" s="3" t="s">
        <v>3</v>
      </c>
      <c r="D6" s="3" t="s">
        <v>17</v>
      </c>
    </row>
    <row r="7" spans="2:7" x14ac:dyDescent="0.25">
      <c r="B7" s="19" t="s">
        <v>15</v>
      </c>
      <c r="C7" s="20">
        <v>91494.066450145474</v>
      </c>
      <c r="D7" s="21">
        <v>8327.8631099039503</v>
      </c>
    </row>
    <row r="8" spans="2:7" ht="15.75" thickBot="1" x14ac:dyDescent="0.3">
      <c r="B8" s="5" t="s">
        <v>1</v>
      </c>
      <c r="C8" s="6">
        <f>SUM(C7)</f>
        <v>91494.066450145474</v>
      </c>
      <c r="D8" s="7">
        <f>SUM(D7)</f>
        <v>8327.8631099039503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4000</v>
      </c>
      <c r="D12" s="9">
        <v>4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11500</v>
      </c>
      <c r="D14" s="14">
        <v>46</v>
      </c>
    </row>
    <row r="15" spans="2:7" ht="15.75" thickBot="1" x14ac:dyDescent="0.3">
      <c r="B15" s="5" t="s">
        <v>8</v>
      </c>
      <c r="C15" s="6">
        <f>SUM(C12:C14)</f>
        <v>23000</v>
      </c>
      <c r="D15" s="10">
        <f>SUM(D12:D14)</f>
        <v>51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4296</v>
      </c>
      <c r="D18" s="8">
        <v>24</v>
      </c>
    </row>
    <row r="20" spans="2:4" ht="15.75" thickBot="1" x14ac:dyDescent="0.3">
      <c r="B20" s="5" t="s">
        <v>12</v>
      </c>
      <c r="C20" s="12">
        <f>C8+C15+C18</f>
        <v>118790.06645014547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18</v>
      </c>
      <c r="C22" s="3" t="s">
        <v>3</v>
      </c>
      <c r="D22" s="3" t="s">
        <v>16</v>
      </c>
    </row>
    <row r="23" spans="2:4" x14ac:dyDescent="0.25">
      <c r="B23" s="22" t="s">
        <v>19</v>
      </c>
      <c r="C23" s="18">
        <f>C20*0.7</f>
        <v>83153.046515101829</v>
      </c>
      <c r="D23" s="26">
        <f>C23/C20</f>
        <v>0.7</v>
      </c>
    </row>
    <row r="24" spans="2:4" x14ac:dyDescent="0.25">
      <c r="B24" s="23" t="s">
        <v>21</v>
      </c>
      <c r="C24" s="18">
        <f>C20-C23</f>
        <v>35637.019935043645</v>
      </c>
      <c r="D24" s="26">
        <f>C24/C20</f>
        <v>0.30000000000000004</v>
      </c>
    </row>
    <row r="25" spans="2:4" ht="15.75" thickBot="1" x14ac:dyDescent="0.3">
      <c r="B25" s="24" t="s">
        <v>20</v>
      </c>
      <c r="C25" s="6">
        <f>SUM(C23:C24)</f>
        <v>118790.06645014547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2021-09-20T14:47:47Z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