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dstream.sharepoint.com/sites/Kinetic Strategy/Working Documents/State BB Programs/NE BBP/Application Deliverables/Ashland, NE/"/>
    </mc:Choice>
  </mc:AlternateContent>
  <xr:revisionPtr revIDLastSave="30" documentId="8_{661864E4-FB87-4CF4-A454-B9621A9495B0}" xr6:coauthVersionLast="46" xr6:coauthVersionMax="46" xr10:uidLastSave="{EB210F8E-0B52-4696-9C66-8C47F6D7FEE7}"/>
  <bookViews>
    <workbookView xWindow="28680" yWindow="-120" windowWidth="29040" windowHeight="15840" xr2:uid="{B5150590-C108-41E7-953F-1CB10B315F6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D15" i="1" l="1"/>
  <c r="C15" i="1"/>
  <c r="D8" i="1" l="1"/>
  <c r="C8" i="1"/>
  <c r="C18" i="1"/>
  <c r="C20" i="1" l="1"/>
  <c r="D25" i="1" l="1"/>
  <c r="C25" i="1"/>
</calcChain>
</file>

<file path=xl/sharedStrings.xml><?xml version="1.0" encoding="utf-8"?>
<sst xmlns="http://schemas.openxmlformats.org/spreadsheetml/2006/main" count="24" uniqueCount="22">
  <si>
    <t>Routed Locations</t>
  </si>
  <si>
    <t>Fiber Costs Total</t>
  </si>
  <si>
    <t xml:space="preserve">Equipment </t>
  </si>
  <si>
    <t>Costs</t>
  </si>
  <si>
    <t>Quantity</t>
  </si>
  <si>
    <t>OLT Cost</t>
  </si>
  <si>
    <t>Fiber Distribution Hub</t>
  </si>
  <si>
    <t>Fiber Distribution Terminal</t>
  </si>
  <si>
    <t>Equipment Costs Total</t>
  </si>
  <si>
    <t>Cost</t>
  </si>
  <si>
    <t>$/Location</t>
  </si>
  <si>
    <t>Engineering Costs</t>
  </si>
  <si>
    <t>Project Budget Total</t>
  </si>
  <si>
    <t>Fiber</t>
  </si>
  <si>
    <t>Project Area</t>
  </si>
  <si>
    <t>Percent</t>
  </si>
  <si>
    <t xml:space="preserve"> Feet</t>
  </si>
  <si>
    <t>Funding Source</t>
  </si>
  <si>
    <t>Windstream</t>
  </si>
  <si>
    <t>Total Cost</t>
  </si>
  <si>
    <t>NEBP Grant Amount Requested</t>
  </si>
  <si>
    <t>Ashland NEBP Project Budget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</si>
</sst>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165" fontId="0" fillId="3" borderId="0" xfId="2" applyNumberFormat="1" applyFont="1" applyFill="1"/>
    <xf numFmtId="0" fontId="2" fillId="0" borderId="5" xfId="0" applyFont="1" applyBorder="1"/>
    <xf numFmtId="165" fontId="0" fillId="0" borderId="5" xfId="0" applyNumberFormat="1" applyBorder="1"/>
    <xf numFmtId="164" fontId="0" fillId="0" borderId="5" xfId="1" applyNumberFormat="1" applyFont="1" applyBorder="1"/>
    <xf numFmtId="165" fontId="0" fillId="0" borderId="0" xfId="2" applyNumberFormat="1" applyFont="1"/>
    <xf numFmtId="164" fontId="0" fillId="0" borderId="0" xfId="1" applyNumberFormat="1" applyFont="1" applyAlignment="1">
      <alignment horizontal="right"/>
    </xf>
    <xf numFmtId="164" fontId="0" fillId="0" borderId="5" xfId="1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5" xfId="0" applyNumberFormat="1" applyFont="1" applyBorder="1"/>
    <xf numFmtId="0" fontId="2" fillId="0" borderId="0" xfId="0" applyFont="1" applyFill="1"/>
    <xf numFmtId="164" fontId="0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0" fontId="2" fillId="0" borderId="0" xfId="0" applyFont="1" applyBorder="1"/>
    <xf numFmtId="165" fontId="2" fillId="0" borderId="0" xfId="0" applyNumberFormat="1" applyFont="1" applyBorder="1"/>
    <xf numFmtId="165" fontId="0" fillId="0" borderId="0" xfId="0" applyNumberFormat="1"/>
    <xf numFmtId="0" fontId="0" fillId="0" borderId="0" xfId="0" applyFont="1"/>
    <xf numFmtId="165" fontId="0" fillId="0" borderId="0" xfId="2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9" fontId="0" fillId="0" borderId="5" xfId="3" applyFont="1" applyBorder="1"/>
    <xf numFmtId="9" fontId="0" fillId="0" borderId="0" xfId="3" applyNumberFormat="1" applyFont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D564-5127-4000-9335-431803BB9CD7}">
  <dimension ref="B1:G25"/>
  <sheetViews>
    <sheetView showGridLines="0" tabSelected="1" workbookViewId="0">
      <selection activeCell="H15" sqref="H15"/>
    </sheetView>
  </sheetViews>
  <sheetFormatPr defaultRowHeight="15" x14ac:dyDescent="0.25"/>
  <cols>
    <col min="1" max="1" width="4.5703125" customWidth="1"/>
    <col min="2" max="2" width="31.28515625" customWidth="1"/>
    <col min="3" max="4" width="14.5703125" customWidth="1"/>
    <col min="5" max="5" width="3.140625" customWidth="1"/>
    <col min="6" max="6" width="8" customWidth="1"/>
    <col min="8" max="8" width="13.7109375" bestFit="1" customWidth="1"/>
  </cols>
  <sheetData>
    <row r="1" spans="2:7" ht="15.75" thickBot="1" x14ac:dyDescent="0.3"/>
    <row r="2" spans="2:7" ht="15.75" thickBot="1" x14ac:dyDescent="0.3">
      <c r="B2" s="27" t="s">
        <v>21</v>
      </c>
      <c r="C2" s="28"/>
      <c r="D2" s="29"/>
      <c r="F2" s="13"/>
    </row>
    <row r="4" spans="2:7" x14ac:dyDescent="0.25">
      <c r="B4" s="1" t="s">
        <v>0</v>
      </c>
      <c r="C4" s="15">
        <v>183</v>
      </c>
    </row>
    <row r="5" spans="2:7" ht="15.75" thickBot="1" x14ac:dyDescent="0.3">
      <c r="B5" s="1"/>
      <c r="C5" s="15"/>
    </row>
    <row r="6" spans="2:7" ht="15.75" thickBot="1" x14ac:dyDescent="0.3">
      <c r="B6" s="2" t="s">
        <v>13</v>
      </c>
      <c r="C6" s="3" t="s">
        <v>3</v>
      </c>
      <c r="D6" s="3" t="s">
        <v>16</v>
      </c>
    </row>
    <row r="7" spans="2:7" x14ac:dyDescent="0.25">
      <c r="B7" s="19" t="s">
        <v>14</v>
      </c>
      <c r="C7" s="20">
        <v>245919.60437437263</v>
      </c>
      <c r="D7" s="21">
        <v>21763.575582264948</v>
      </c>
    </row>
    <row r="8" spans="2:7" ht="15.75" thickBot="1" x14ac:dyDescent="0.3">
      <c r="B8" s="5" t="s">
        <v>1</v>
      </c>
      <c r="C8" s="6">
        <f>SUM(C7)</f>
        <v>245919.60437437263</v>
      </c>
      <c r="D8" s="7">
        <f>SUM(D7)</f>
        <v>21763.575582264948</v>
      </c>
      <c r="G8" s="2"/>
    </row>
    <row r="10" spans="2:7" ht="15.75" thickBot="1" x14ac:dyDescent="0.3"/>
    <row r="11" spans="2:7" ht="15.75" thickBot="1" x14ac:dyDescent="0.3">
      <c r="B11" s="2" t="s">
        <v>2</v>
      </c>
      <c r="C11" s="3" t="s">
        <v>3</v>
      </c>
      <c r="D11" s="3" t="s">
        <v>4</v>
      </c>
    </row>
    <row r="12" spans="2:7" x14ac:dyDescent="0.25">
      <c r="B12" t="s">
        <v>5</v>
      </c>
      <c r="C12" s="8">
        <v>4000</v>
      </c>
      <c r="D12" s="9">
        <v>4</v>
      </c>
    </row>
    <row r="13" spans="2:7" x14ac:dyDescent="0.25">
      <c r="B13" t="s">
        <v>6</v>
      </c>
      <c r="C13" s="4">
        <v>7500</v>
      </c>
      <c r="D13" s="14">
        <v>1</v>
      </c>
    </row>
    <row r="14" spans="2:7" x14ac:dyDescent="0.25">
      <c r="B14" t="s">
        <v>7</v>
      </c>
      <c r="C14" s="4">
        <v>12500</v>
      </c>
      <c r="D14" s="14">
        <v>50</v>
      </c>
    </row>
    <row r="15" spans="2:7" ht="15.75" thickBot="1" x14ac:dyDescent="0.3">
      <c r="B15" s="5" t="s">
        <v>8</v>
      </c>
      <c r="C15" s="6">
        <f>SUM(C12:C14)</f>
        <v>24000</v>
      </c>
      <c r="D15" s="10">
        <f>SUM(D12:D14)</f>
        <v>55</v>
      </c>
    </row>
    <row r="16" spans="2:7" ht="15.75" thickBot="1" x14ac:dyDescent="0.3"/>
    <row r="17" spans="2:4" ht="15.75" thickBot="1" x14ac:dyDescent="0.3">
      <c r="C17" s="3" t="s">
        <v>9</v>
      </c>
      <c r="D17" s="11" t="s">
        <v>10</v>
      </c>
    </row>
    <row r="18" spans="2:4" x14ac:dyDescent="0.25">
      <c r="B18" s="2" t="s">
        <v>11</v>
      </c>
      <c r="C18" s="8">
        <f>D18*C4</f>
        <v>4392</v>
      </c>
      <c r="D18" s="8">
        <v>24</v>
      </c>
    </row>
    <row r="20" spans="2:4" ht="15.75" thickBot="1" x14ac:dyDescent="0.3">
      <c r="B20" s="5" t="s">
        <v>12</v>
      </c>
      <c r="C20" s="12">
        <f>C8+C15+C18</f>
        <v>274311.60437437263</v>
      </c>
    </row>
    <row r="21" spans="2:4" ht="15.75" thickBot="1" x14ac:dyDescent="0.3">
      <c r="B21" s="16"/>
      <c r="C21" s="17"/>
    </row>
    <row r="22" spans="2:4" ht="15.75" thickBot="1" x14ac:dyDescent="0.3">
      <c r="B22" s="3" t="s">
        <v>17</v>
      </c>
      <c r="C22" s="3" t="s">
        <v>3</v>
      </c>
      <c r="D22" s="3" t="s">
        <v>15</v>
      </c>
    </row>
    <row r="23" spans="2:4" x14ac:dyDescent="0.25">
      <c r="B23" s="22" t="s">
        <v>18</v>
      </c>
      <c r="C23" s="18">
        <f>C20*0.7</f>
        <v>192018.12306206083</v>
      </c>
      <c r="D23" s="26">
        <v>0.7</v>
      </c>
    </row>
    <row r="24" spans="2:4" x14ac:dyDescent="0.25">
      <c r="B24" s="23" t="s">
        <v>20</v>
      </c>
      <c r="C24" s="18">
        <f>C20-C23</f>
        <v>82293.481312311807</v>
      </c>
      <c r="D24" s="26">
        <v>0.3</v>
      </c>
    </row>
    <row r="25" spans="2:4" ht="15.75" thickBot="1" x14ac:dyDescent="0.3">
      <c r="B25" s="24" t="s">
        <v>19</v>
      </c>
      <c r="C25" s="6">
        <f>SUM(C23:C24)</f>
        <v>274311.60437437263</v>
      </c>
      <c r="D25" s="25">
        <f>SUM(D23:D24)</f>
        <v>1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F232806B9E0478C29BE57D252E8E2" ma:contentTypeVersion="15" ma:contentTypeDescription="Create a new document." ma:contentTypeScope="" ma:versionID="515caaf1f9f522f47da9ae59ea89db48">
  <xsd:schema xmlns:xsd="http://www.w3.org/2001/XMLSchema" xmlns:xs="http://www.w3.org/2001/XMLSchema" xmlns:p="http://schemas.microsoft.com/office/2006/metadata/properties" xmlns:ns1="http://schemas.microsoft.com/sharepoint/v3" xmlns:ns2="552673d8-58d5-4ca5-87f8-d4d6219f9bac" xmlns:ns3="7e5b251a-644c-40c7-a037-d19a9519e213" targetNamespace="http://schemas.microsoft.com/office/2006/metadata/properties" ma:root="true" ma:fieldsID="4a1e8c3bc9ab06d79af872be28f62864" ns1:_="" ns2:_="" ns3:_="">
    <xsd:import namespace="http://schemas.microsoft.com/sharepoint/v3"/>
    <xsd:import namespace="552673d8-58d5-4ca5-87f8-d4d6219f9bac"/>
    <xsd:import namespace="7e5b251a-644c-40c7-a037-d19a9519e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673d8-58d5-4ca5-87f8-d4d6219f9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51a-644c-40c7-a037-d19a9519e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61424-9DDE-445B-909F-C0E3070C6AB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08E19AE-05A0-4BD2-920D-6BBDE4443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E6AB7-1721-4915-838D-D80DEA054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2673d8-58d5-4ca5-87f8-d4d6219f9bac"/>
    <ds:schemaRef ds:uri="7e5b251a-644c-40c7-a037-d19a9519e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Benefiel, Charlana</dc:creator>
  <cp:lastModifiedBy>Benefiel, Lanie D</cp:lastModifiedBy>
  <dcterms:created xsi:type="dcterms:W3CDTF">2021-08-30T19:18:10Z</dcterms:created>
  <dcterms:modified xsi:type="dcterms:W3CDTF">2021-09-20T13:43:18Z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0x010100873F232806B9E0478C29BE57D252E8E2</vt:lpwstr>
  </property>
  <property fmtid="{D5CDD505-2E9C-101B-9397-08002B2CF9AE}" pid="5" name="MSIP_Label_5a0720e8-2283-4502-917f-4c0aee493a24_Enabled">
    <vt:lpwstr>true</vt:lpwstr>
  </property>
  <property fmtid="{D5CDD505-2E9C-101B-9397-08002B2CF9AE}" pid="6" name="MSIP_Label_5a0720e8-2283-4502-917f-4c0aee493a24_SetDate">
    <vt:lpwstr>2021-09-07T21:17:29Z</vt:lpwstr>
  </property>
  <property fmtid="{D5CDD505-2E9C-101B-9397-08002B2CF9AE}" pid="7" name="MSIP_Label_5a0720e8-2283-4502-917f-4c0aee493a24_Method">
    <vt:lpwstr>Standard</vt:lpwstr>
  </property>
  <property fmtid="{D5CDD505-2E9C-101B-9397-08002B2CF9AE}" pid="8" name="MSIP_Label_5a0720e8-2283-4502-917f-4c0aee493a24_Name">
    <vt:lpwstr>5a0720e8-2283-4502-917f-4c0aee493a24</vt:lpwstr>
  </property>
  <property fmtid="{D5CDD505-2E9C-101B-9397-08002B2CF9AE}" pid="9" name="MSIP_Label_5a0720e8-2283-4502-917f-4c0aee493a24_SiteId">
    <vt:lpwstr>2567b4c1-b0ed-40f5-aee3-58d7c5f3e2b2</vt:lpwstr>
  </property>
  <property fmtid="{D5CDD505-2E9C-101B-9397-08002B2CF9AE}" pid="10" name="MSIP_Label_5a0720e8-2283-4502-917f-4c0aee493a24_ActionId">
    <vt:lpwstr>2e025f09-60d6-47ba-a05a-24c713351d18</vt:lpwstr>
  </property>
  <property fmtid="{D5CDD505-2E9C-101B-9397-08002B2CF9AE}" pid="11" name="MSIP_Label_5a0720e8-2283-4502-917f-4c0aee493a24_ContentBits">
    <vt:lpwstr>2</vt:lpwstr>
  </property>
</Properties>
</file>