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im Patterson\Documents\Blair Telephone Company app NBBP June 2022\"/>
    </mc:Choice>
  </mc:AlternateContent>
  <xr:revisionPtr revIDLastSave="0" documentId="8_{344E3F9E-0E54-414C-83F7-B53D1C80A407}" xr6:coauthVersionLast="47" xr6:coauthVersionMax="47" xr10:uidLastSave="{00000000-0000-0000-0000-000000000000}"/>
  <bookViews>
    <workbookView xWindow="-110" yWindow="-110" windowWidth="19420" windowHeight="10420" xr2:uid="{626B5FF3-3A9B-45A6-AED8-DEEE4C5B6C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6" i="1"/>
  <c r="O7" i="1" s="1"/>
  <c r="O2" i="1"/>
  <c r="G2" i="1"/>
  <c r="D2" i="1"/>
  <c r="O3" i="1" l="1"/>
  <c r="O13" i="1" s="1"/>
  <c r="O15" i="1" s="1"/>
  <c r="J2" i="1"/>
  <c r="K2" i="1" s="1"/>
  <c r="L2" i="1" l="1"/>
</calcChain>
</file>

<file path=xl/sharedStrings.xml><?xml version="1.0" encoding="utf-8"?>
<sst xmlns="http://schemas.openxmlformats.org/spreadsheetml/2006/main" count="21" uniqueCount="19">
  <si>
    <t>Build Cost per Mile</t>
  </si>
  <si>
    <t>Total Drops</t>
  </si>
  <si>
    <t>Cutover Cost per Drop</t>
  </si>
  <si>
    <t>Engineering Cost</t>
  </si>
  <si>
    <t>Electronics Estimate</t>
  </si>
  <si>
    <t>Project Total</t>
  </si>
  <si>
    <t>Cost per Customer</t>
  </si>
  <si>
    <t>Summary</t>
  </si>
  <si>
    <t>Fiber Miles</t>
  </si>
  <si>
    <t>Locations</t>
  </si>
  <si>
    <t>Per Mile Cost</t>
  </si>
  <si>
    <t>Cutover Costs</t>
  </si>
  <si>
    <t>Fiber Build Cost</t>
  </si>
  <si>
    <t>Total Cutover Costs</t>
  </si>
  <si>
    <t>Electronics Cost</t>
  </si>
  <si>
    <t>Total Project Cost</t>
  </si>
  <si>
    <t>Per Location Cost</t>
  </si>
  <si>
    <t>Fort Calhoun</t>
  </si>
  <si>
    <t>36%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</si>
</sst>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0" fillId="0" borderId="2" xfId="0" applyBorder="1"/>
    <xf numFmtId="0" fontId="0" fillId="0" borderId="0" xfId="0" applyBorder="1"/>
    <xf numFmtId="165" fontId="0" fillId="0" borderId="0" xfId="2" applyNumberFormat="1" applyFont="1" applyBorder="1"/>
    <xf numFmtId="0" fontId="0" fillId="2" borderId="1" xfId="0" applyFill="1" applyBorder="1"/>
    <xf numFmtId="164" fontId="2" fillId="0" borderId="0" xfId="0" applyNumberFormat="1" applyFont="1"/>
    <xf numFmtId="164" fontId="0" fillId="0" borderId="0" xfId="0" applyNumberFormat="1" applyBorder="1"/>
    <xf numFmtId="164" fontId="2" fillId="0" borderId="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AEE3-4282-4581-9D9B-1CA1246F72A1}">
  <sheetPr codeName="Sheet1">
    <pageSetUpPr fitToPage="1"/>
  </sheetPr>
  <dimension ref="A1:O15"/>
  <sheetViews>
    <sheetView tabSelected="1" workbookViewId="0">
      <selection activeCell="O14" sqref="O14"/>
    </sheetView>
  </sheetViews>
  <sheetFormatPr defaultRowHeight="14.5" x14ac:dyDescent="0.35"/>
  <cols>
    <col min="1" max="1" width="25.81640625" bestFit="1" customWidth="1"/>
    <col min="2" max="2" width="10.81640625" bestFit="1" customWidth="1"/>
    <col min="3" max="3" width="12.81640625" bestFit="1" customWidth="1"/>
    <col min="4" max="4" width="15" bestFit="1" customWidth="1"/>
    <col min="6" max="6" width="13.1796875" bestFit="1" customWidth="1"/>
    <col min="7" max="7" width="18.1796875" bestFit="1" customWidth="1"/>
    <col min="8" max="8" width="18.1796875" customWidth="1"/>
    <col min="9" max="12" width="19.453125" customWidth="1"/>
    <col min="13" max="13" width="6" customWidth="1"/>
    <col min="14" max="14" width="22.453125" bestFit="1" customWidth="1"/>
    <col min="15" max="15" width="14.1796875" bestFit="1" customWidth="1"/>
  </cols>
  <sheetData>
    <row r="1" spans="1:15" x14ac:dyDescent="0.35">
      <c r="A1" s="13" t="s">
        <v>7</v>
      </c>
      <c r="B1" s="13" t="s">
        <v>8</v>
      </c>
      <c r="C1" s="13" t="s">
        <v>10</v>
      </c>
      <c r="D1" s="13" t="s">
        <v>12</v>
      </c>
      <c r="E1" s="13" t="s">
        <v>9</v>
      </c>
      <c r="F1" s="13" t="s">
        <v>11</v>
      </c>
      <c r="G1" s="13" t="s">
        <v>13</v>
      </c>
      <c r="H1" s="13" t="s">
        <v>14</v>
      </c>
      <c r="I1" s="13" t="s">
        <v>3</v>
      </c>
      <c r="J1" s="13" t="s">
        <v>15</v>
      </c>
      <c r="K1" s="13" t="s">
        <v>18</v>
      </c>
      <c r="L1" s="13" t="s">
        <v>16</v>
      </c>
      <c r="M1" s="7"/>
      <c r="N1" t="s">
        <v>8</v>
      </c>
      <c r="O1" s="4">
        <v>10</v>
      </c>
    </row>
    <row r="2" spans="1:15" x14ac:dyDescent="0.35">
      <c r="A2" t="s">
        <v>17</v>
      </c>
      <c r="B2" s="4">
        <v>10</v>
      </c>
      <c r="C2" s="4">
        <v>116160</v>
      </c>
      <c r="D2" s="4">
        <f>C2*B2</f>
        <v>1161600</v>
      </c>
      <c r="E2" s="4">
        <v>395</v>
      </c>
      <c r="F2">
        <v>1293</v>
      </c>
      <c r="G2" s="4">
        <f>F2*E2</f>
        <v>510735</v>
      </c>
      <c r="H2" s="7">
        <v>179598</v>
      </c>
      <c r="I2" s="7">
        <v>100000</v>
      </c>
      <c r="J2" s="7">
        <f>D2+G2+H2+I2</f>
        <v>1951933</v>
      </c>
      <c r="K2" s="7">
        <f>J2*0.36</f>
        <v>702695.88</v>
      </c>
      <c r="L2" s="7">
        <f t="shared" ref="L2" si="0">J2/E2</f>
        <v>4941.6025316455698</v>
      </c>
      <c r="M2" s="7"/>
      <c r="N2" s="2" t="s">
        <v>0</v>
      </c>
      <c r="O2" s="6">
        <f>+C2</f>
        <v>116160</v>
      </c>
    </row>
    <row r="3" spans="1:15" x14ac:dyDescent="0.35">
      <c r="A3" s="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"/>
      <c r="O3" s="5">
        <f>O2*O1</f>
        <v>1161600</v>
      </c>
    </row>
    <row r="4" spans="1:15" x14ac:dyDescent="0.35">
      <c r="A4" s="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5" x14ac:dyDescent="0.35">
      <c r="I5" s="16"/>
      <c r="J5" s="16"/>
      <c r="K5" s="16"/>
      <c r="L5" s="4"/>
      <c r="N5" t="s">
        <v>1</v>
      </c>
      <c r="O5" s="1">
        <v>395</v>
      </c>
    </row>
    <row r="6" spans="1:15" x14ac:dyDescent="0.35">
      <c r="N6" s="2" t="s">
        <v>2</v>
      </c>
      <c r="O6" s="6">
        <f>+F2</f>
        <v>1293</v>
      </c>
    </row>
    <row r="7" spans="1:15" x14ac:dyDescent="0.35">
      <c r="O7" s="5">
        <f>O6*O5</f>
        <v>510735</v>
      </c>
    </row>
    <row r="9" spans="1:15" x14ac:dyDescent="0.35">
      <c r="N9" t="s">
        <v>3</v>
      </c>
      <c r="O9" s="5">
        <v>100000</v>
      </c>
    </row>
    <row r="11" spans="1:15" x14ac:dyDescent="0.35">
      <c r="N11" s="11" t="s">
        <v>4</v>
      </c>
      <c r="O11" s="12">
        <f>+H2</f>
        <v>179598</v>
      </c>
    </row>
    <row r="12" spans="1:15" ht="15" thickBot="1" x14ac:dyDescent="0.4">
      <c r="N12" s="10"/>
      <c r="O12" s="10"/>
    </row>
    <row r="13" spans="1:15" ht="15" thickTop="1" x14ac:dyDescent="0.35">
      <c r="N13" s="8" t="s">
        <v>5</v>
      </c>
      <c r="O13" s="9">
        <f>O3+O7+O9+O11</f>
        <v>1951933</v>
      </c>
    </row>
    <row r="15" spans="1:15" x14ac:dyDescent="0.35">
      <c r="N15" t="s">
        <v>6</v>
      </c>
      <c r="O15" s="5">
        <f>O13/O5</f>
        <v>4941.6025316455698</v>
      </c>
    </row>
  </sheetData>
  <phoneticPr fontId="3" type="noConversion"/>
  <pageMargins left="0.7" right="0.7" top="0.75" bottom="0.75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Stains</dc:creator>
  <cp:lastModifiedBy>Jim Patterson</cp:lastModifiedBy>
  <cp:lastPrinted>1900-01-01T05:00:00Z</cp:lastPrinted>
  <dcterms:created xsi:type="dcterms:W3CDTF">1900-01-01T05:00:00Z</dcterms:created>
  <dcterms:modified xsi:type="dcterms:W3CDTF">2022-07-01T18:53:19Z</dcterms:modified>
</cp:coreProperties>
</file>