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B:\1. Business Development\NBBP #3 - 2023\#Projects\WORKING COPIES\PPC-Rural_Beatrice1\"/>
    </mc:Choice>
  </mc:AlternateContent>
  <xr:revisionPtr revIDLastSave="0" documentId="13_ncr:1_{4F8D7FCB-8F91-49D0-A694-1A03C3F287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Breakdown-Attachmnent H" sheetId="1" r:id="rId1"/>
  </sheets>
  <definedNames>
    <definedName name="_xlnm.Print_Area" localSheetId="0">'Funding Breakdown-Attachmnent H'!$B$2:$E$30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5" i="1" s="1"/>
  <c r="C10" i="1" l="1"/>
  <c r="C14" i="1"/>
  <c r="C16" i="1"/>
  <c r="C12" i="1"/>
  <c r="E18" i="1"/>
  <c r="E7" i="1" s="1"/>
  <c r="D7" i="1"/>
  <c r="C13" i="1"/>
  <c r="C17" i="1"/>
  <c r="C11" i="1"/>
  <c r="C18" i="1" l="1"/>
</calcChain>
</file>

<file path=xl/sharedStrings.xml><?xml version="1.0" encoding="utf-8"?>
<sst xmlns="http://schemas.openxmlformats.org/spreadsheetml/2006/main" count="19" uniqueCount="17">
  <si>
    <t>Grant</t>
  </si>
  <si>
    <t>Estimated Total Capex</t>
  </si>
  <si>
    <t>Grant Category</t>
  </si>
  <si>
    <t>Weight</t>
  </si>
  <si>
    <t>Total</t>
  </si>
  <si>
    <t>Electronics, Network Equipment, Fiber</t>
  </si>
  <si>
    <t>CPE</t>
  </si>
  <si>
    <t>Permits, Zoning, RoW</t>
  </si>
  <si>
    <t>Direct Labor</t>
  </si>
  <si>
    <t>Contract Labor - Construction</t>
  </si>
  <si>
    <t>Engineering Costs</t>
  </si>
  <si>
    <t>Building, Foundation, Tanks, Generators, Road, Fence</t>
  </si>
  <si>
    <t>Regulatory &amp; Compliance Costs</t>
  </si>
  <si>
    <t>Total Project</t>
  </si>
  <si>
    <t>*Note: these project costs are estimated and subject to change based on actual project requirements</t>
  </si>
  <si>
    <t>FUNDING BREAKDOWN</t>
  </si>
  <si>
    <t>PINPOINT COMMUNICATIONS, INC._RURAL BEATRICE1_ATTACHMENT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</si>
</sst>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9" fontId="2" fillId="0" borderId="1" xfId="0" applyNumberFormat="1" applyFont="1" applyBorder="1"/>
    <xf numFmtId="164" fontId="2" fillId="0" borderId="1" xfId="0" applyNumberFormat="1" applyFont="1" applyBorder="1"/>
    <xf numFmtId="0" fontId="4" fillId="0" borderId="2" xfId="0" applyFont="1" applyBorder="1"/>
    <xf numFmtId="0" fontId="3" fillId="0" borderId="0" xfId="0" applyFont="1" applyAlignment="1">
      <alignment horizontal="center"/>
    </xf>
    <xf numFmtId="9" fontId="5" fillId="0" borderId="0" xfId="0" applyNumberFormat="1" applyFont="1"/>
    <xf numFmtId="10" fontId="0" fillId="0" borderId="1" xfId="0" applyNumberForma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ABAB"/>
      <color rgb="FFFFDDDD"/>
      <color rgb="FFEB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9"/>
  <sheetViews>
    <sheetView tabSelected="1" zoomScaleNormal="100" zoomScaleSheetLayoutView="110" workbookViewId="0">
      <selection activeCell="B22" sqref="B22"/>
    </sheetView>
  </sheetViews>
  <sheetFormatPr defaultRowHeight="14.4" x14ac:dyDescent="0.3"/>
  <cols>
    <col min="1" max="1" width="8.88671875" customWidth="1"/>
    <col min="2" max="2" width="44.6640625" bestFit="1" customWidth="1"/>
    <col min="3" max="3" width="12.109375" bestFit="1" customWidth="1"/>
    <col min="4" max="4" width="13.109375" customWidth="1"/>
    <col min="5" max="5" width="17" customWidth="1"/>
  </cols>
  <sheetData>
    <row r="2" spans="2:11" ht="18" x14ac:dyDescent="0.35">
      <c r="B2" s="10" t="s">
        <v>16</v>
      </c>
      <c r="C2" s="10"/>
      <c r="D2" s="10"/>
      <c r="E2" s="10"/>
      <c r="I2" s="10"/>
      <c r="J2" s="10"/>
      <c r="K2" s="10"/>
    </row>
    <row r="3" spans="2:11" ht="18" x14ac:dyDescent="0.35">
      <c r="B3" s="10" t="s">
        <v>15</v>
      </c>
      <c r="C3" s="10"/>
      <c r="D3" s="10"/>
      <c r="E3" s="10"/>
      <c r="I3" s="7"/>
      <c r="J3" s="7"/>
      <c r="K3" s="7"/>
    </row>
    <row r="4" spans="2:11" ht="18" x14ac:dyDescent="0.35">
      <c r="B4" s="10"/>
      <c r="C4" s="10"/>
      <c r="D4" s="10"/>
      <c r="E4" s="10"/>
      <c r="I4" s="10"/>
      <c r="J4" s="10"/>
      <c r="K4" s="10"/>
    </row>
    <row r="5" spans="2:11" x14ac:dyDescent="0.3">
      <c r="E5" s="8">
        <v>0.75</v>
      </c>
    </row>
    <row r="6" spans="2:11" x14ac:dyDescent="0.3">
      <c r="B6" s="1"/>
      <c r="C6" s="1"/>
      <c r="D6" s="3" t="s">
        <v>13</v>
      </c>
      <c r="E6" s="4" t="s">
        <v>0</v>
      </c>
    </row>
    <row r="7" spans="2:11" x14ac:dyDescent="0.3">
      <c r="B7" s="1" t="s">
        <v>1</v>
      </c>
      <c r="C7" s="1"/>
      <c r="D7" s="2">
        <f>D18</f>
        <v>924000</v>
      </c>
      <c r="E7" s="2">
        <f>E18</f>
        <v>693000</v>
      </c>
    </row>
    <row r="9" spans="2:11" x14ac:dyDescent="0.3">
      <c r="B9" s="3" t="s">
        <v>2</v>
      </c>
      <c r="C9" s="3" t="s">
        <v>3</v>
      </c>
      <c r="D9" s="3" t="s">
        <v>4</v>
      </c>
      <c r="E9" s="3" t="s">
        <v>0</v>
      </c>
    </row>
    <row r="10" spans="2:11" x14ac:dyDescent="0.3">
      <c r="B10" s="1" t="s">
        <v>5</v>
      </c>
      <c r="C10" s="9">
        <f>D10/$D$18</f>
        <v>0.4</v>
      </c>
      <c r="D10" s="2">
        <v>369600</v>
      </c>
      <c r="E10" s="2">
        <v>277200</v>
      </c>
    </row>
    <row r="11" spans="2:11" x14ac:dyDescent="0.3">
      <c r="B11" s="1" t="s">
        <v>6</v>
      </c>
      <c r="C11" s="9">
        <f t="shared" ref="C11:C17" si="0">D11/$D$18</f>
        <v>0.1</v>
      </c>
      <c r="D11" s="2">
        <v>92400</v>
      </c>
      <c r="E11" s="2">
        <v>69300</v>
      </c>
    </row>
    <row r="12" spans="2:11" x14ac:dyDescent="0.3">
      <c r="B12" s="1" t="s">
        <v>7</v>
      </c>
      <c r="C12" s="9">
        <f t="shared" si="0"/>
        <v>0.05</v>
      </c>
      <c r="D12" s="2">
        <v>46200</v>
      </c>
      <c r="E12" s="2">
        <v>34650</v>
      </c>
    </row>
    <row r="13" spans="2:11" x14ac:dyDescent="0.3">
      <c r="B13" s="1" t="s">
        <v>8</v>
      </c>
      <c r="C13" s="9">
        <f t="shared" si="0"/>
        <v>0</v>
      </c>
      <c r="D13" s="2">
        <v>0</v>
      </c>
      <c r="E13" s="2">
        <v>0</v>
      </c>
    </row>
    <row r="14" spans="2:11" x14ac:dyDescent="0.3">
      <c r="B14" s="1" t="s">
        <v>9</v>
      </c>
      <c r="C14" s="9">
        <f t="shared" si="0"/>
        <v>0.3</v>
      </c>
      <c r="D14" s="2">
        <v>277200</v>
      </c>
      <c r="E14" s="2">
        <v>207900</v>
      </c>
    </row>
    <row r="15" spans="2:11" x14ac:dyDescent="0.3">
      <c r="B15" s="1" t="s">
        <v>10</v>
      </c>
      <c r="C15" s="9">
        <f t="shared" si="0"/>
        <v>0.1</v>
      </c>
      <c r="D15" s="2">
        <v>92400</v>
      </c>
      <c r="E15" s="2">
        <v>69300</v>
      </c>
    </row>
    <row r="16" spans="2:11" x14ac:dyDescent="0.3">
      <c r="B16" s="1" t="s">
        <v>11</v>
      </c>
      <c r="C16" s="9">
        <f t="shared" si="0"/>
        <v>0</v>
      </c>
      <c r="D16" s="2">
        <v>0</v>
      </c>
      <c r="E16" s="2">
        <v>0</v>
      </c>
    </row>
    <row r="17" spans="2:5" x14ac:dyDescent="0.3">
      <c r="B17" s="1" t="s">
        <v>12</v>
      </c>
      <c r="C17" s="9">
        <f t="shared" si="0"/>
        <v>0.05</v>
      </c>
      <c r="D17" s="2">
        <v>46200</v>
      </c>
      <c r="E17" s="2">
        <v>34650</v>
      </c>
    </row>
    <row r="18" spans="2:5" x14ac:dyDescent="0.3">
      <c r="B18" s="3" t="s">
        <v>4</v>
      </c>
      <c r="C18" s="4">
        <f>SUM(C10:C17)</f>
        <v>1</v>
      </c>
      <c r="D18" s="5">
        <f>SUM(D10:D17)</f>
        <v>924000</v>
      </c>
      <c r="E18" s="5">
        <f>SUM(E10:E17)</f>
        <v>693000</v>
      </c>
    </row>
    <row r="19" spans="2:5" x14ac:dyDescent="0.3">
      <c r="B19" s="6" t="s">
        <v>14</v>
      </c>
    </row>
  </sheetData>
  <mergeCells count="5">
    <mergeCell ref="I2:K2"/>
    <mergeCell ref="I4:K4"/>
    <mergeCell ref="B2:E2"/>
    <mergeCell ref="B4:E4"/>
    <mergeCell ref="B3:E3"/>
  </mergeCells>
  <printOptions horizontalCentered="1"/>
  <pageMargins left="0.7" right="0.7" top="0.75" bottom="0.75" header="0.3" footer="0.3"/>
  <pageSetup orientation="portrait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Breakdown-Attachmnent H</vt:lpstr>
      <vt:lpstr>'Funding Breakdown-Attachmnent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Poppen</dc:creator>
  <cp:lastModifiedBy>Nick Poppen</cp:lastModifiedBy>
  <cp:lastPrinted>2021-09-30T13:51:40Z</cp:lastPrinted>
  <dcterms:created xsi:type="dcterms:W3CDTF">2021-09-27T17:47:17Z</dcterms:created>
  <dcterms:modified xsi:type="dcterms:W3CDTF">2023-09-08T14:32:37Z</dcterms:modified>
</cp:coreProperties>
</file>