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B-Rural Northeast Brock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5" i="1" s="1"/>
  <c r="C13" i="1"/>
  <c r="C11" i="1"/>
  <c r="C10" i="1"/>
  <c r="C9" i="1"/>
  <c r="D6" i="1"/>
  <c r="E6" i="1" s="1"/>
  <c r="E15" i="1" s="1"/>
  <c r="C12" i="1" l="1"/>
  <c r="E12" i="1" s="1"/>
  <c r="C14" i="1"/>
  <c r="E10" i="1"/>
  <c r="E9" i="1"/>
  <c r="E13" i="1"/>
  <c r="E11" i="1"/>
  <c r="E14" i="1"/>
  <c r="C16" i="1"/>
  <c r="E16" i="1" s="1"/>
  <c r="C17" i="1" l="1"/>
  <c r="E17" i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<sst xmlns="http://schemas.openxmlformats.org/spreadsheetml/2006/main" count="17" uniqueCount="15">
  <si>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</si>
  <si>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</si>
  <si>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</si>
  <si>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</si>
  <si>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</si>
  <si>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</si>
  <si>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</si>
  <si>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</si>
  <si>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</si>
  <si>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</si>
  <si>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</si>
  <si>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</si>
  <si>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</si>
  <si>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FUNDING BREAKDOWN</t>
  </si>
  <si>
    <t>PINPOINT COMMUNICATIONS_RURAL NORTHEAST BROCK_ATTACHMENT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</si>
</sst>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B2" sqref="B2:E2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ht="15.6" x14ac:dyDescent="0.3">
      <c r="B1" s="10" t="s">
        <v>14</v>
      </c>
      <c r="C1" s="10"/>
      <c r="D1" s="10"/>
      <c r="E1" s="10"/>
    </row>
    <row r="2" spans="2:5" ht="15.6" x14ac:dyDescent="0.3">
      <c r="B2" s="10" t="s">
        <v>13</v>
      </c>
      <c r="C2" s="10"/>
      <c r="D2" s="10"/>
      <c r="E2" s="10"/>
    </row>
    <row r="3" spans="2:5" ht="15.6" x14ac:dyDescent="0.3">
      <c r="B3" s="9"/>
      <c r="C3" s="9"/>
      <c r="D3" s="9"/>
      <c r="E3" s="9"/>
    </row>
    <row r="4" spans="2:5" ht="15.6" x14ac:dyDescent="0.3">
      <c r="B4" s="9"/>
      <c r="C4" s="9"/>
      <c r="D4" s="9"/>
      <c r="E4" s="9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425387.2</v>
      </c>
      <c r="E6" s="2">
        <f>D6*E5</f>
        <v>319040.40000000002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0.44355824528805754</v>
      </c>
      <c r="D9" s="5">
        <v>188684</v>
      </c>
      <c r="E9" s="5">
        <f>C9*$E$6</f>
        <v>141513</v>
      </c>
    </row>
    <row r="10" spans="2:5" x14ac:dyDescent="0.3">
      <c r="B10" t="s">
        <v>6</v>
      </c>
      <c r="C10" s="4">
        <f t="shared" ref="C10:C16" si="0">D10/$D$17</f>
        <v>2.8632737421342248E-2</v>
      </c>
      <c r="D10" s="5">
        <v>12180</v>
      </c>
      <c r="E10" s="5">
        <f t="shared" ref="E10:E16" si="1">C10*$E$6</f>
        <v>9135</v>
      </c>
    </row>
    <row r="11" spans="2:5" x14ac:dyDescent="0.3">
      <c r="B11" t="s">
        <v>7</v>
      </c>
      <c r="C11" s="4">
        <f t="shared" si="0"/>
        <v>2.1298243106515662E-2</v>
      </c>
      <c r="D11" s="5">
        <v>9060</v>
      </c>
      <c r="E11" s="5">
        <f t="shared" si="1"/>
        <v>6795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0.41518409580730214</v>
      </c>
      <c r="D13" s="5">
        <v>176614</v>
      </c>
      <c r="E13" s="5">
        <f t="shared" si="1"/>
        <v>132460.5</v>
      </c>
    </row>
    <row r="14" spans="2:5" x14ac:dyDescent="0.3">
      <c r="B14" t="s">
        <v>10</v>
      </c>
      <c r="C14" s="4">
        <f t="shared" si="0"/>
        <v>5.9379313717008879E-2</v>
      </c>
      <c r="D14" s="5">
        <v>25259.200000000001</v>
      </c>
      <c r="E14" s="5">
        <f t="shared" si="1"/>
        <v>18944.400000000001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3.1947364659773492E-2</v>
      </c>
      <c r="D16" s="5">
        <v>13590</v>
      </c>
      <c r="E16" s="5">
        <f t="shared" si="1"/>
        <v>10192.5</v>
      </c>
    </row>
    <row r="17" spans="2:5" x14ac:dyDescent="0.3">
      <c r="B17" s="6" t="s">
        <v>4</v>
      </c>
      <c r="C17" s="7">
        <f>SUM(C9:C16)</f>
        <v>1</v>
      </c>
      <c r="D17" s="8">
        <f>SUM(D9:D16)</f>
        <v>425387.2</v>
      </c>
      <c r="E17" s="8">
        <f>SUM(E9:E16)</f>
        <v>319040.40000000002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cp:lastPrinted>2022-07-01T20:14:51Z</cp:lastPrinted>
  <dcterms:created xsi:type="dcterms:W3CDTF">2022-06-28T18:35:34Z</dcterms:created>
  <dcterms:modified xsi:type="dcterms:W3CDTF">2022-07-01T20:14:56Z</dcterms:modified>
</cp:coreProperties>
</file>