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Feb 2023/CPF Grant Submission Data/REVISED DOCS/"/>
    </mc:Choice>
  </mc:AlternateContent>
  <xr:revisionPtr revIDLastSave="9" documentId="8_{D90D8A28-43C8-4405-A368-80910189CD19}" xr6:coauthVersionLast="47" xr6:coauthVersionMax="47" xr10:uidLastSave="{AE595B76-4270-4BC3-B348-E8FB849A4C41}"/>
  <bookViews>
    <workbookView xWindow="-12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6" i="1" l="1"/>
  <c r="C34" i="1" l="1"/>
  <c r="C30" i="1"/>
  <c r="C32" i="1" s="1"/>
</calcChain>
</file>

<file path=xl/sharedStrings.xml><?xml version="1.0" encoding="utf-8"?>
<sst xmlns="http://schemas.openxmlformats.org/spreadsheetml/2006/main" count="22" uniqueCount="22">
  <si>
    <t>Attachment Letter H - Funding Breakdown</t>
  </si>
  <si>
    <t>Town Construction Method (Aerial / Hybrid / Underground)</t>
  </si>
  <si>
    <t>Grant Match %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</si>
  <si>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</si>
  <si>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</si>
  <si>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</si>
  <si>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</si>
  <si>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</si>
  <si>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</si>
  <si>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</si>
  <si>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</si>
  <si>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</si>
  <si>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Cost per Household Passed TOTAL</t>
  </si>
  <si>
    <t>Construction Labor &amp; Materials</t>
  </si>
  <si>
    <t>Underground</t>
  </si>
  <si>
    <t>Platte County ARPA Funding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</si>
  <si>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Platte County</t>
    </r>
  </si>
  <si>
    <t>Grant Funding (Excluding all Labor)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</si>
  <si>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Platte County South Underserved</t>
    </r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</si>
  <si>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Tier 3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</si>
  <si>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$1,609,725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</si>
  <si>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$1,368,266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</si>
</sst>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5"/>
  <sheetViews>
    <sheetView tabSelected="1" zoomScaleNormal="100" workbookViewId="0">
      <selection activeCell="C34" sqref="C34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1" t="s">
        <v>0</v>
      </c>
    </row>
    <row r="3" spans="1:5" x14ac:dyDescent="0.25">
      <c r="A3" t="s">
        <v>5</v>
      </c>
    </row>
    <row r="4" spans="1:5" x14ac:dyDescent="0.25">
      <c r="A4" t="s">
        <v>18</v>
      </c>
    </row>
    <row r="5" spans="1:5" x14ac:dyDescent="0.25">
      <c r="A5" t="s">
        <v>19</v>
      </c>
    </row>
    <row r="6" spans="1:5" ht="21" x14ac:dyDescent="0.35">
      <c r="A6" t="s">
        <v>20</v>
      </c>
      <c r="B6" s="1"/>
      <c r="C6" s="1"/>
      <c r="D6" s="1"/>
      <c r="E6" s="1"/>
    </row>
    <row r="7" spans="1:5" x14ac:dyDescent="0.25">
      <c r="A7" t="s">
        <v>21</v>
      </c>
    </row>
    <row r="8" spans="1:5" x14ac:dyDescent="0.25">
      <c r="A8" t="s">
        <v>16</v>
      </c>
    </row>
    <row r="9" spans="1:5" x14ac:dyDescent="0.25">
      <c r="C9" s="2"/>
    </row>
    <row r="10" spans="1:5" x14ac:dyDescent="0.25">
      <c r="A10" t="s">
        <v>11</v>
      </c>
      <c r="C10" s="3">
        <v>117</v>
      </c>
    </row>
    <row r="11" spans="1:5" x14ac:dyDescent="0.25">
      <c r="C11" s="4"/>
    </row>
    <row r="12" spans="1:5" x14ac:dyDescent="0.25">
      <c r="A12" t="s">
        <v>1</v>
      </c>
      <c r="C12" s="3" t="s">
        <v>14</v>
      </c>
    </row>
    <row r="14" spans="1:5" x14ac:dyDescent="0.25">
      <c r="A14" t="s">
        <v>2</v>
      </c>
      <c r="C14" s="5">
        <v>0.85</v>
      </c>
      <c r="D14" s="6"/>
    </row>
    <row r="15" spans="1:5" ht="15.75" thickBot="1" x14ac:dyDescent="0.3">
      <c r="A15" s="7"/>
      <c r="B15" s="7"/>
      <c r="C15" s="8"/>
      <c r="D15" s="6"/>
    </row>
    <row r="16" spans="1:5" x14ac:dyDescent="0.25">
      <c r="A16" s="16" t="s">
        <v>10</v>
      </c>
      <c r="C16" s="13"/>
      <c r="D16" s="6"/>
    </row>
    <row r="18" spans="1:3" x14ac:dyDescent="0.25">
      <c r="A18" s="15" t="s">
        <v>8</v>
      </c>
      <c r="C18" s="19">
        <f>293700+1231700</f>
        <v>1525400</v>
      </c>
    </row>
    <row r="19" spans="1:3" x14ac:dyDescent="0.25">
      <c r="A19" s="14" t="s">
        <v>7</v>
      </c>
    </row>
    <row r="20" spans="1:3" x14ac:dyDescent="0.25">
      <c r="A20" s="14" t="s">
        <v>13</v>
      </c>
    </row>
    <row r="22" spans="1:3" x14ac:dyDescent="0.25">
      <c r="A22" t="s">
        <v>9</v>
      </c>
      <c r="C22" s="20">
        <v>6000</v>
      </c>
    </row>
    <row r="23" spans="1:3" x14ac:dyDescent="0.25">
      <c r="C23" s="19"/>
    </row>
    <row r="24" spans="1:3" x14ac:dyDescent="0.25">
      <c r="A24" t="s">
        <v>6</v>
      </c>
      <c r="C24" s="21">
        <v>78325</v>
      </c>
    </row>
    <row r="25" spans="1:3" x14ac:dyDescent="0.25">
      <c r="C25" s="9"/>
    </row>
    <row r="26" spans="1:3" x14ac:dyDescent="0.25">
      <c r="A26" s="22" t="s">
        <v>3</v>
      </c>
      <c r="C26" s="10">
        <f>SUM(C18:C25)</f>
        <v>1609725</v>
      </c>
    </row>
    <row r="27" spans="1:3" x14ac:dyDescent="0.25">
      <c r="C27" s="9"/>
    </row>
    <row r="28" spans="1:3" x14ac:dyDescent="0.25">
      <c r="A28" t="s">
        <v>15</v>
      </c>
      <c r="C28" s="9">
        <v>-161000</v>
      </c>
    </row>
    <row r="29" spans="1:3" x14ac:dyDescent="0.25">
      <c r="C29" s="9"/>
    </row>
    <row r="30" spans="1:3" x14ac:dyDescent="0.25">
      <c r="A30" t="s">
        <v>17</v>
      </c>
      <c r="C30" s="17">
        <f>ROUNDDOWN(-C26*C14,0)</f>
        <v>-1368266</v>
      </c>
    </row>
    <row r="31" spans="1:3" x14ac:dyDescent="0.25">
      <c r="C31" s="9"/>
    </row>
    <row r="32" spans="1:3" ht="15.75" thickBot="1" x14ac:dyDescent="0.3">
      <c r="A32" s="22" t="s">
        <v>4</v>
      </c>
      <c r="B32" s="11"/>
      <c r="C32" s="18">
        <f>ROUND(SUM(C26:C30),0)</f>
        <v>80459</v>
      </c>
    </row>
    <row r="33" spans="1:3" ht="15.75" thickTop="1" x14ac:dyDescent="0.25">
      <c r="A33" s="11"/>
      <c r="B33" s="11"/>
    </row>
    <row r="34" spans="1:3" ht="15.75" thickBot="1" x14ac:dyDescent="0.3">
      <c r="A34" t="s">
        <v>12</v>
      </c>
      <c r="B34" s="11"/>
      <c r="C34" s="12">
        <f>(C26)/C10</f>
        <v>13758.333333333334</v>
      </c>
    </row>
    <row r="35" spans="1:3" ht="15.75" thickTop="1" x14ac:dyDescent="0.25">
      <c r="A35" s="11"/>
      <c r="B35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0" ma:contentTypeDescription="Create a new document." ma:contentTypeScope="" ma:versionID="ad220882bb5947732f85f4558cedcb19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c27a0d8554de68d71e016ddcfa6b9384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73C54-C17E-4763-A561-BF6120F45736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2.xml><?xml version="1.0" encoding="utf-8"?>
<ds:datastoreItem xmlns:ds="http://schemas.openxmlformats.org/officeDocument/2006/customXml" ds:itemID="{AB2EB71D-4AA1-46A2-AD05-869C47F11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4613A4-C916-4689-9203-4AAD9D01C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</dc:creator>
  <cp:lastModifiedBy>Mike Storjohann</cp:lastModifiedBy>
  <cp:lastPrinted>2022-06-23T12:57:11Z</cp:lastPrinted>
  <dcterms:created xsi:type="dcterms:W3CDTF">2021-10-01T02:57:55Z</dcterms:created>
  <dcterms:modified xsi:type="dcterms:W3CDTF">2023-04-20T13:40:13Z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0x0101004898634BC8CE4549B39CBA82D6DFD721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