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nkeytelecom.sharepoint.com/sites/TurnkeyHoldings-Admin/Shared Documents/Midstates Financial/Grants/CPF - Feb 2023/CPF Grant Submission Data/REVISED DOCS/Platte - North Underserved - REVISED/"/>
    </mc:Choice>
  </mc:AlternateContent>
  <xr:revisionPtr revIDLastSave="7" documentId="8_{4BC10564-9BE3-4D64-AB52-591107B2596E}" xr6:coauthVersionLast="47" xr6:coauthVersionMax="47" xr10:uidLastSave="{22AA71ED-7503-4A3A-9035-96A86776126E}"/>
  <bookViews>
    <workbookView xWindow="44160" yWindow="6945" windowWidth="28800" windowHeight="15435" xr2:uid="{3D302FDA-E8BE-4D93-9946-4A301D6E8B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26" i="1"/>
  <c r="C30" i="1" s="1"/>
  <c r="C34" i="1" l="1"/>
  <c r="C32" i="1"/>
</calcChain>
</file>

<file path=xl/sharedStrings.xml><?xml version="1.0" encoding="utf-8"?>
<sst xmlns="http://schemas.openxmlformats.org/spreadsheetml/2006/main" count="22" uniqueCount="22">
  <si>
    <t>Attachment Letter H - Funding Breakdown</t>
  </si>
  <si>
    <t>Town Construction Method (Aerial / Hybrid / Underground)</t>
  </si>
  <si>
    <t>Grant Match %</t>
  </si>
  <si>
    <t>PROJECT TOTAL</t>
  </si>
  <si>
    <t>Midstates In-Kind Total</t>
  </si>
  <si>
    <r>
      <rPr>
        <b/>
        <sz val="11"/>
        <color theme="1"/>
        <rFont val="Calibri"/>
        <family val="2"/>
        <scheme val="minor"/>
      </rPr>
      <t>Applicant</t>
    </r>
    <r>
      <rPr>
        <sz val="11"/>
        <color theme="1"/>
        <rFont val="Calibri"/>
        <family val="2"/>
        <scheme val="minor"/>
      </rPr>
      <t>:  Midstates Data Transport, LLC d/b/a Stealth Broadband</t>
    </r>
  </si>
  <si>
    <t>Drops / CPE Electronics / Install</t>
  </si>
  <si>
    <t>Engineering &amp; Permitting</t>
  </si>
  <si>
    <t>Rural Costs Fiber Plant</t>
  </si>
  <si>
    <t>Data Cabinet / DC Power / Electronics / Network Equipment</t>
  </si>
  <si>
    <t>ALLOWABLE PROJECT COSTS</t>
  </si>
  <si>
    <t>Locations Served</t>
  </si>
  <si>
    <t>Cost per Household Passed TOTAL</t>
  </si>
  <si>
    <t>Construction Labor &amp; Materials</t>
  </si>
  <si>
    <t>Underground</t>
  </si>
  <si>
    <r>
      <rPr>
        <b/>
        <sz val="11"/>
        <color theme="1"/>
        <rFont val="Calibri"/>
        <family val="2"/>
        <scheme val="minor"/>
      </rPr>
      <t>Description</t>
    </r>
    <r>
      <rPr>
        <sz val="11"/>
        <color theme="1"/>
        <rFont val="Calibri"/>
        <family val="2"/>
        <scheme val="minor"/>
      </rPr>
      <t>:  Fiber to the Home build in Rural Platte County</t>
    </r>
  </si>
  <si>
    <t>Grant Funding (Excluding all Labor)</t>
  </si>
  <si>
    <r>
      <rPr>
        <b/>
        <sz val="11"/>
        <color theme="1"/>
        <rFont val="Calibri"/>
        <family val="2"/>
        <scheme val="minor"/>
      </rPr>
      <t>Project Designation:</t>
    </r>
    <r>
      <rPr>
        <sz val="11"/>
        <color theme="1"/>
        <rFont val="Calibri"/>
        <family val="2"/>
        <scheme val="minor"/>
      </rPr>
      <t xml:space="preserve"> Tier 3</t>
    </r>
  </si>
  <si>
    <t>Platte County Arpa Funding</t>
  </si>
  <si>
    <r>
      <rPr>
        <b/>
        <sz val="11"/>
        <color theme="1"/>
        <rFont val="Calibri"/>
        <family val="2"/>
        <scheme val="minor"/>
      </rPr>
      <t>Project</t>
    </r>
    <r>
      <rPr>
        <sz val="11"/>
        <color theme="1"/>
        <rFont val="Calibri"/>
        <family val="2"/>
        <scheme val="minor"/>
      </rPr>
      <t>: Platte County North Underserved - REVISED</t>
    </r>
  </si>
  <si>
    <r>
      <rPr>
        <b/>
        <sz val="11"/>
        <color theme="1"/>
        <rFont val="Calibri"/>
        <family val="2"/>
        <scheme val="minor"/>
      </rPr>
      <t>Project Total Cost</t>
    </r>
    <r>
      <rPr>
        <sz val="11"/>
        <color theme="1"/>
        <rFont val="Calibri"/>
        <family val="2"/>
        <scheme val="minor"/>
      </rPr>
      <t>:  $1,971,615</t>
    </r>
  </si>
  <si>
    <r>
      <rPr>
        <b/>
        <sz val="11"/>
        <color theme="1"/>
        <rFont val="Calibri"/>
        <family val="2"/>
        <scheme val="minor"/>
      </rPr>
      <t>NBBP Requested Funds</t>
    </r>
    <r>
      <rPr>
        <sz val="11"/>
        <color theme="1"/>
        <rFont val="Calibri"/>
        <family val="2"/>
        <scheme val="minor"/>
      </rPr>
      <t>:  $1,675,873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</si>
</sst>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44" fontId="0" fillId="0" borderId="0" xfId="2" applyFont="1" applyFill="1"/>
    <xf numFmtId="164" fontId="0" fillId="0" borderId="0" xfId="1" applyNumberFormat="1" applyFont="1" applyFill="1" applyAlignment="1">
      <alignment horizontal="center"/>
    </xf>
    <xf numFmtId="44" fontId="0" fillId="0" borderId="0" xfId="2" applyFont="1" applyFill="1" applyAlignment="1">
      <alignment horizontal="center"/>
    </xf>
    <xf numFmtId="9" fontId="0" fillId="0" borderId="0" xfId="3" applyFont="1" applyFill="1" applyAlignment="1">
      <alignment horizontal="center"/>
    </xf>
    <xf numFmtId="9" fontId="0" fillId="0" borderId="0" xfId="3" applyFont="1"/>
    <xf numFmtId="0" fontId="0" fillId="0" borderId="1" xfId="0" applyBorder="1"/>
    <xf numFmtId="9" fontId="0" fillId="0" borderId="1" xfId="3" applyFont="1" applyFill="1" applyBorder="1" applyAlignment="1">
      <alignment horizontal="center"/>
    </xf>
    <xf numFmtId="165" fontId="0" fillId="0" borderId="0" xfId="2" applyNumberFormat="1" applyFont="1" applyFill="1"/>
    <xf numFmtId="165" fontId="2" fillId="0" borderId="2" xfId="2" applyNumberFormat="1" applyFont="1" applyFill="1" applyBorder="1" applyAlignment="1">
      <alignment horizontal="center"/>
    </xf>
    <xf numFmtId="0" fontId="2" fillId="0" borderId="0" xfId="0" applyFont="1"/>
    <xf numFmtId="165" fontId="0" fillId="0" borderId="3" xfId="2" applyNumberFormat="1" applyFont="1" applyFill="1" applyBorder="1" applyAlignment="1">
      <alignment horizontal="center"/>
    </xf>
    <xf numFmtId="9" fontId="0" fillId="0" borderId="0" xfId="3" applyFont="1" applyFill="1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5" fontId="2" fillId="0" borderId="3" xfId="2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  <xf numFmtId="0" fontId="2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06E0-A8A2-4393-AABA-A29465486EB3}">
  <sheetPr>
    <pageSetUpPr fitToPage="1"/>
  </sheetPr>
  <dimension ref="A1:E35"/>
  <sheetViews>
    <sheetView tabSelected="1" topLeftCell="A9" zoomScaleNormal="100" workbookViewId="0">
      <selection activeCell="C36" sqref="C36"/>
    </sheetView>
  </sheetViews>
  <sheetFormatPr defaultColWidth="15.5703125" defaultRowHeight="15" x14ac:dyDescent="0.25"/>
  <cols>
    <col min="1" max="1" width="59.5703125" customWidth="1"/>
    <col min="2" max="2" width="2.5703125" customWidth="1"/>
  </cols>
  <sheetData>
    <row r="1" spans="1:5" x14ac:dyDescent="0.25">
      <c r="A1" s="11" t="s">
        <v>0</v>
      </c>
    </row>
    <row r="3" spans="1:5" x14ac:dyDescent="0.25">
      <c r="A3" t="s">
        <v>5</v>
      </c>
    </row>
    <row r="4" spans="1:5" x14ac:dyDescent="0.25">
      <c r="A4" t="s">
        <v>19</v>
      </c>
    </row>
    <row r="5" spans="1:5" x14ac:dyDescent="0.25">
      <c r="A5" t="s">
        <v>17</v>
      </c>
    </row>
    <row r="6" spans="1:5" ht="21" x14ac:dyDescent="0.35">
      <c r="A6" t="s">
        <v>20</v>
      </c>
      <c r="B6" s="1"/>
      <c r="C6" s="1"/>
      <c r="D6" s="1"/>
      <c r="E6" s="1"/>
    </row>
    <row r="7" spans="1:5" x14ac:dyDescent="0.25">
      <c r="A7" t="s">
        <v>21</v>
      </c>
    </row>
    <row r="8" spans="1:5" x14ac:dyDescent="0.25">
      <c r="A8" t="s">
        <v>15</v>
      </c>
    </row>
    <row r="9" spans="1:5" x14ac:dyDescent="0.25">
      <c r="C9" s="2"/>
    </row>
    <row r="10" spans="1:5" x14ac:dyDescent="0.25">
      <c r="A10" t="s">
        <v>11</v>
      </c>
      <c r="C10" s="3">
        <v>102</v>
      </c>
    </row>
    <row r="11" spans="1:5" x14ac:dyDescent="0.25">
      <c r="C11" s="4"/>
    </row>
    <row r="12" spans="1:5" x14ac:dyDescent="0.25">
      <c r="A12" t="s">
        <v>1</v>
      </c>
      <c r="C12" s="3" t="s">
        <v>14</v>
      </c>
    </row>
    <row r="14" spans="1:5" x14ac:dyDescent="0.25">
      <c r="A14" t="s">
        <v>2</v>
      </c>
      <c r="C14" s="5">
        <v>0.85</v>
      </c>
      <c r="D14" s="6"/>
    </row>
    <row r="15" spans="1:5" ht="15.75" thickBot="1" x14ac:dyDescent="0.3">
      <c r="A15" s="7"/>
      <c r="B15" s="7"/>
      <c r="C15" s="8"/>
      <c r="D15" s="6"/>
    </row>
    <row r="16" spans="1:5" x14ac:dyDescent="0.25">
      <c r="A16" s="16" t="s">
        <v>10</v>
      </c>
      <c r="C16" s="13"/>
      <c r="D16" s="6"/>
    </row>
    <row r="18" spans="1:3" x14ac:dyDescent="0.25">
      <c r="A18" s="15" t="s">
        <v>8</v>
      </c>
      <c r="C18" s="19">
        <f>366300+1536100</f>
        <v>1902400</v>
      </c>
    </row>
    <row r="19" spans="1:3" x14ac:dyDescent="0.25">
      <c r="A19" s="14" t="s">
        <v>7</v>
      </c>
    </row>
    <row r="20" spans="1:3" x14ac:dyDescent="0.25">
      <c r="A20" s="14" t="s">
        <v>13</v>
      </c>
    </row>
    <row r="22" spans="1:3" x14ac:dyDescent="0.25">
      <c r="A22" t="s">
        <v>9</v>
      </c>
      <c r="C22" s="20">
        <v>900</v>
      </c>
    </row>
    <row r="23" spans="1:3" x14ac:dyDescent="0.25">
      <c r="C23" s="19"/>
    </row>
    <row r="24" spans="1:3" x14ac:dyDescent="0.25">
      <c r="A24" t="s">
        <v>6</v>
      </c>
      <c r="C24" s="21">
        <v>68315</v>
      </c>
    </row>
    <row r="25" spans="1:3" x14ac:dyDescent="0.25">
      <c r="C25" s="9"/>
    </row>
    <row r="26" spans="1:3" x14ac:dyDescent="0.25">
      <c r="A26" s="22" t="s">
        <v>3</v>
      </c>
      <c r="C26" s="10">
        <f>SUM(C18:C25)</f>
        <v>1971615</v>
      </c>
    </row>
    <row r="27" spans="1:3" x14ac:dyDescent="0.25">
      <c r="C27" s="9"/>
    </row>
    <row r="28" spans="1:3" x14ac:dyDescent="0.25">
      <c r="A28" t="s">
        <v>18</v>
      </c>
      <c r="C28" s="9">
        <v>-197200</v>
      </c>
    </row>
    <row r="29" spans="1:3" x14ac:dyDescent="0.25">
      <c r="C29" s="9"/>
    </row>
    <row r="30" spans="1:3" x14ac:dyDescent="0.25">
      <c r="A30" t="s">
        <v>16</v>
      </c>
      <c r="C30" s="17">
        <f>ROUND(-C26*C14,0)</f>
        <v>-1675873</v>
      </c>
    </row>
    <row r="31" spans="1:3" x14ac:dyDescent="0.25">
      <c r="C31" s="9"/>
    </row>
    <row r="32" spans="1:3" ht="15.75" thickBot="1" x14ac:dyDescent="0.3">
      <c r="A32" s="22" t="s">
        <v>4</v>
      </c>
      <c r="B32" s="11"/>
      <c r="C32" s="18">
        <f>ROUND(SUM(C26:C30),0)</f>
        <v>98542</v>
      </c>
    </row>
    <row r="33" spans="1:3" ht="15.75" thickTop="1" x14ac:dyDescent="0.25">
      <c r="A33" s="11"/>
      <c r="B33" s="11"/>
    </row>
    <row r="34" spans="1:3" ht="15.75" thickBot="1" x14ac:dyDescent="0.3">
      <c r="A34" t="s">
        <v>12</v>
      </c>
      <c r="B34" s="11"/>
      <c r="C34" s="12">
        <f>(C26)/C10</f>
        <v>19329.558823529413</v>
      </c>
    </row>
    <row r="35" spans="1:3" ht="15.75" thickTop="1" x14ac:dyDescent="0.25">
      <c r="A35" s="11"/>
      <c r="B35" s="11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8ead3c-bf5a-4194-aca9-3c08b01004a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8634BC8CE4549B39CBA82D6DFD721" ma:contentTypeVersion="10" ma:contentTypeDescription="Create a new document." ma:contentTypeScope="" ma:versionID="ad220882bb5947732f85f4558cedcb19">
  <xsd:schema xmlns:xsd="http://www.w3.org/2001/XMLSchema" xmlns:xs="http://www.w3.org/2001/XMLSchema" xmlns:p="http://schemas.microsoft.com/office/2006/metadata/properties" xmlns:ns2="418ead3c-bf5a-4194-aca9-3c08b01004af" xmlns:ns3="045fa965-f7cf-41cf-ad58-c50d408116d8" targetNamespace="http://schemas.microsoft.com/office/2006/metadata/properties" ma:root="true" ma:fieldsID="c27a0d8554de68d71e016ddcfa6b9384" ns2:_="" ns3:_="">
    <xsd:import namespace="418ead3c-bf5a-4194-aca9-3c08b01004af"/>
    <xsd:import namespace="045fa965-f7cf-41cf-ad58-c50d408116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ead3c-bf5a-4194-aca9-3c08b0100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a3ff36d-4116-4f50-9ad8-8b19302d7f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5fa965-f7cf-41cf-ad58-c50d408116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620906-04E7-4A38-8474-A46D6FA36CF0}">
  <ds:schemaRefs>
    <ds:schemaRef ds:uri="http://schemas.microsoft.com/office/2006/metadata/properties"/>
    <ds:schemaRef ds:uri="http://schemas.microsoft.com/office/infopath/2007/PartnerControls"/>
    <ds:schemaRef ds:uri="418ead3c-bf5a-4194-aca9-3c08b01004af"/>
  </ds:schemaRefs>
</ds:datastoreItem>
</file>

<file path=customXml/itemProps2.xml><?xml version="1.0" encoding="utf-8"?>
<ds:datastoreItem xmlns:ds="http://schemas.openxmlformats.org/officeDocument/2006/customXml" ds:itemID="{832DB2C8-482A-4387-A66A-154BB5F412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ead3c-bf5a-4194-aca9-3c08b01004af"/>
    <ds:schemaRef ds:uri="045fa965-f7cf-41cf-ad58-c50d408116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4613A4-C916-4689-9203-4AAD9D01C8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Jerry</dc:creator>
  <cp:lastModifiedBy>Mike Storjohann</cp:lastModifiedBy>
  <cp:lastPrinted>2022-06-23T12:57:11Z</cp:lastPrinted>
  <dcterms:created xsi:type="dcterms:W3CDTF">2021-10-01T02:57:55Z</dcterms:created>
  <dcterms:modified xsi:type="dcterms:W3CDTF">2023-04-20T21:52:47Z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ProgID">
    <vt:lpwstr/>
  </property>
  <property fmtid="{D5CDD505-2E9C-101B-9397-08002B2CF9AE}" pid="3" name="ContentTypeId">
    <vt:lpwstr>0x0101004898634BC8CE4549B39CBA82D6DFD721</vt:lpwstr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