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G:\Shared drives\Grant Applications\2021-NBPP\Elgin\"/>
    </mc:Choice>
  </mc:AlternateContent>
  <xr:revisionPtr revIDLastSave="0" documentId="13_ncr:1_{A559603A-64C5-44C7-8158-96A7F49BB704}" xr6:coauthVersionLast="47" xr6:coauthVersionMax="47" xr10:uidLastSave="{00000000-0000-0000-0000-000000000000}"/>
  <bookViews>
    <workbookView xWindow="38280" yWindow="-120" windowWidth="38640" windowHeight="21240" xr2:uid="{3D302FDA-E8BE-4D93-9946-4A301D6E8B47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3" i="1" l="1"/>
  <c r="C39" i="1" s="1"/>
  <c r="C37" i="1" l="1"/>
</calcChain>
</file>

<file path=xl/sharedStrings.xml><?xml version="1.0" encoding="utf-8"?>
<sst xmlns="http://schemas.openxmlformats.org/spreadsheetml/2006/main" count="25" uniqueCount="23">
  <si>
    <t>Attachment Letter H - Funding Breakdown</t>
  </si>
  <si>
    <t>Town Construction Method (Aerial / Hybrid / Underground)</t>
  </si>
  <si>
    <t>How many feet of middle-mile build needed to reach town?</t>
  </si>
  <si>
    <t>Grant Match %</t>
  </si>
  <si>
    <t>Engineering / Construction / Plant Materials / Splicing</t>
  </si>
  <si>
    <t>Backbone Fiber to Reach - Engineering / CST / Materials / Splicing</t>
  </si>
  <si>
    <t>PON Cabinets / Splitters / OLT / Optics</t>
  </si>
  <si>
    <t>PROJECT TOTAL</t>
  </si>
  <si>
    <t>Midstates In-Kind Total</t>
  </si>
  <si>
    <t>Cost per Household Passed</t>
  </si>
  <si>
    <r>
      <rPr>
        <b/>
        <sz val="11"/>
        <color theme="1"/>
        <rFont val="Calibri"/>
        <family val="2"/>
        <scheme val="minor"/>
      </rPr>
      <t>Applicant</t>
    </r>
    <r>
      <rPr>
        <sz val="11"/>
        <color theme="1"/>
        <rFont val="Calibri"/>
        <family val="2"/>
        <scheme val="minor"/>
      </rPr>
      <t>:  Midstates Data Transport, LLC d/b/a Stealth Broadband</t>
    </r>
  </si>
  <si>
    <t>Underground</t>
  </si>
  <si>
    <r>
      <rPr>
        <b/>
        <sz val="11"/>
        <color theme="1"/>
        <rFont val="Calibri"/>
        <family val="2"/>
        <scheme val="minor"/>
      </rPr>
      <t>Project</t>
    </r>
    <r>
      <rPr>
        <sz val="11"/>
        <color theme="1"/>
        <rFont val="Calibri"/>
        <family val="2"/>
        <scheme val="minor"/>
      </rPr>
      <t>: Elgin</t>
    </r>
  </si>
  <si>
    <r>
      <rPr>
        <b/>
        <sz val="11"/>
        <color theme="1"/>
        <rFont val="Calibri"/>
        <family val="2"/>
        <scheme val="minor"/>
      </rPr>
      <t>Project Total Cost</t>
    </r>
    <r>
      <rPr>
        <sz val="11"/>
        <color theme="1"/>
        <rFont val="Calibri"/>
        <family val="2"/>
        <scheme val="minor"/>
      </rPr>
      <t>:  $1,232,167</t>
    </r>
  </si>
  <si>
    <r>
      <rPr>
        <b/>
        <sz val="11"/>
        <color theme="1"/>
        <rFont val="Calibri"/>
        <family val="2"/>
        <scheme val="minor"/>
      </rPr>
      <t>NBBP Requested Funds</t>
    </r>
    <r>
      <rPr>
        <sz val="11"/>
        <color theme="1"/>
        <rFont val="Calibri"/>
        <family val="2"/>
        <scheme val="minor"/>
      </rPr>
      <t>:  $492,867</t>
    </r>
  </si>
  <si>
    <r>
      <rPr>
        <b/>
        <sz val="11"/>
        <color theme="1"/>
        <rFont val="Calibri"/>
        <family val="2"/>
        <scheme val="minor"/>
      </rPr>
      <t>Description</t>
    </r>
    <r>
      <rPr>
        <sz val="11"/>
        <color theme="1"/>
        <rFont val="Calibri"/>
        <family val="2"/>
        <scheme val="minor"/>
      </rPr>
      <t>:  Fiber to the Home build in Elgin
including middle-mile fiber to Stealth Backbone</t>
    </r>
  </si>
  <si>
    <t>ALLOWABLE PROJECT COSTS</t>
  </si>
  <si>
    <t>Engineering &amp; Permitting</t>
  </si>
  <si>
    <t>Plant Materials</t>
  </si>
  <si>
    <t>Data Cabinet / DC Power / Electronics / Network Equipment</t>
  </si>
  <si>
    <t>Drops / CPE Electronics / Install</t>
  </si>
  <si>
    <t>Locations Served</t>
  </si>
  <si>
    <t>Grant Match (Excluding all Labor)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</si>
</sst>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;[Red]#,##0"/>
    <numFmt numFmtId="165" formatCode="_(&quot;$&quot;* #,##0_);_(&quot;$&quot;* \(#,##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u val="singleAccounting"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3">
    <xf numFmtId="0" fontId="0" fillId="0" borderId="0" xfId="0"/>
    <xf numFmtId="0" fontId="3" fillId="0" borderId="0" xfId="0" applyFont="1"/>
    <xf numFmtId="44" fontId="0" fillId="0" borderId="0" xfId="2" applyFont="1" applyFill="1"/>
    <xf numFmtId="164" fontId="0" fillId="0" borderId="0" xfId="1" applyNumberFormat="1" applyFont="1" applyFill="1" applyAlignment="1">
      <alignment horizontal="center"/>
    </xf>
    <xf numFmtId="44" fontId="0" fillId="0" borderId="0" xfId="2" applyFont="1" applyFill="1" applyAlignment="1">
      <alignment horizontal="center"/>
    </xf>
    <xf numFmtId="9" fontId="0" fillId="0" borderId="0" xfId="3" applyFont="1" applyFill="1" applyAlignment="1">
      <alignment horizontal="center"/>
    </xf>
    <xf numFmtId="9" fontId="0" fillId="0" borderId="0" xfId="3" applyFont="1"/>
    <xf numFmtId="0" fontId="0" fillId="0" borderId="1" xfId="0" applyBorder="1"/>
    <xf numFmtId="9" fontId="0" fillId="0" borderId="1" xfId="3" applyFont="1" applyFill="1" applyBorder="1" applyAlignment="1">
      <alignment horizontal="center"/>
    </xf>
    <xf numFmtId="165" fontId="0" fillId="0" borderId="0" xfId="2" applyNumberFormat="1" applyFont="1" applyFill="1" applyAlignment="1">
      <alignment horizontal="center"/>
    </xf>
    <xf numFmtId="165" fontId="0" fillId="0" borderId="0" xfId="2" applyNumberFormat="1" applyFont="1" applyFill="1"/>
    <xf numFmtId="0" fontId="2" fillId="0" borderId="0" xfId="0" applyFont="1" applyAlignment="1">
      <alignment horizontal="center"/>
    </xf>
    <xf numFmtId="165" fontId="2" fillId="0" borderId="2" xfId="2" applyNumberFormat="1" applyFont="1" applyFill="1" applyBorder="1" applyAlignment="1">
      <alignment horizontal="center"/>
    </xf>
    <xf numFmtId="0" fontId="2" fillId="0" borderId="0" xfId="0" applyFont="1"/>
    <xf numFmtId="165" fontId="2" fillId="0" borderId="3" xfId="2" applyNumberFormat="1" applyFont="1" applyFill="1" applyBorder="1" applyAlignment="1">
      <alignment horizontal="center"/>
    </xf>
    <xf numFmtId="165" fontId="4" fillId="0" borderId="0" xfId="2" applyNumberFormat="1" applyFont="1" applyFill="1"/>
    <xf numFmtId="165" fontId="0" fillId="0" borderId="3" xfId="2" applyNumberFormat="1" applyFont="1" applyFill="1" applyBorder="1" applyAlignment="1">
      <alignment horizontal="center"/>
    </xf>
    <xf numFmtId="44" fontId="0" fillId="0" borderId="0" xfId="2" applyFont="1" applyAlignment="1">
      <alignment horizontal="center"/>
    </xf>
    <xf numFmtId="44" fontId="0" fillId="0" borderId="0" xfId="0" applyNumberFormat="1"/>
    <xf numFmtId="44" fontId="0" fillId="0" borderId="0" xfId="2" applyFont="1"/>
    <xf numFmtId="0" fontId="0" fillId="0" borderId="0" xfId="0" applyAlignment="1">
      <alignment wrapText="1"/>
    </xf>
    <xf numFmtId="9" fontId="0" fillId="0" borderId="0" xfId="3" applyFont="1" applyFill="1" applyBorder="1" applyAlignment="1">
      <alignment horizontal="center"/>
    </xf>
    <xf numFmtId="0" fontId="0" fillId="0" borderId="0" xfId="0" applyAlignment="1">
      <alignment horizontal="left" indent="2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AA06E0-A8A2-4393-AABA-A29465486EB3}">
  <sheetPr>
    <pageSetUpPr fitToPage="1"/>
  </sheetPr>
  <dimension ref="A1:E40"/>
  <sheetViews>
    <sheetView tabSelected="1" zoomScaleNormal="100" workbookViewId="0">
      <selection activeCell="A9" sqref="A9"/>
    </sheetView>
  </sheetViews>
  <sheetFormatPr defaultColWidth="15.5703125" defaultRowHeight="15" x14ac:dyDescent="0.25"/>
  <cols>
    <col min="1" max="1" width="55.5703125" customWidth="1"/>
    <col min="2" max="2" width="2.5703125" customWidth="1"/>
  </cols>
  <sheetData>
    <row r="1" spans="1:5" x14ac:dyDescent="0.25">
      <c r="A1" s="13" t="s">
        <v>0</v>
      </c>
    </row>
    <row r="3" spans="1:5" x14ac:dyDescent="0.25">
      <c r="A3" t="s">
        <v>10</v>
      </c>
    </row>
    <row r="4" spans="1:5" x14ac:dyDescent="0.25">
      <c r="A4" t="s">
        <v>12</v>
      </c>
    </row>
    <row r="5" spans="1:5" ht="21" x14ac:dyDescent="0.35">
      <c r="A5" t="s">
        <v>13</v>
      </c>
      <c r="B5" s="1"/>
      <c r="C5" s="1"/>
      <c r="D5" s="1"/>
      <c r="E5" s="1"/>
    </row>
    <row r="6" spans="1:5" x14ac:dyDescent="0.25">
      <c r="A6" t="s">
        <v>14</v>
      </c>
    </row>
    <row r="7" spans="1:5" ht="30" x14ac:dyDescent="0.25">
      <c r="A7" s="20" t="s">
        <v>15</v>
      </c>
    </row>
    <row r="8" spans="1:5" x14ac:dyDescent="0.25">
      <c r="C8" s="2"/>
    </row>
    <row r="9" spans="1:5" x14ac:dyDescent="0.25">
      <c r="A9" t="s">
        <v>21</v>
      </c>
      <c r="C9" s="3">
        <v>495</v>
      </c>
    </row>
    <row r="10" spans="1:5" x14ac:dyDescent="0.25">
      <c r="C10" s="4"/>
    </row>
    <row r="11" spans="1:5" x14ac:dyDescent="0.25">
      <c r="A11" t="s">
        <v>1</v>
      </c>
      <c r="C11" s="3" t="s">
        <v>11</v>
      </c>
    </row>
    <row r="13" spans="1:5" x14ac:dyDescent="0.25">
      <c r="A13" t="s">
        <v>2</v>
      </c>
      <c r="C13" s="3">
        <v>43600</v>
      </c>
    </row>
    <row r="15" spans="1:5" x14ac:dyDescent="0.25">
      <c r="A15" t="s">
        <v>3</v>
      </c>
      <c r="C15" s="5">
        <v>0.4</v>
      </c>
      <c r="D15" s="6"/>
    </row>
    <row r="16" spans="1:5" ht="15.75" thickBot="1" x14ac:dyDescent="0.3">
      <c r="A16" s="7"/>
      <c r="B16" s="7"/>
      <c r="C16" s="8"/>
      <c r="D16" s="6"/>
    </row>
    <row r="17" spans="1:4" x14ac:dyDescent="0.25">
      <c r="A17" s="11" t="s">
        <v>16</v>
      </c>
      <c r="C17" s="21"/>
      <c r="D17" s="6"/>
    </row>
    <row r="19" spans="1:4" x14ac:dyDescent="0.25">
      <c r="A19" t="s">
        <v>4</v>
      </c>
      <c r="C19" s="17">
        <v>808830</v>
      </c>
    </row>
    <row r="20" spans="1:4" x14ac:dyDescent="0.25">
      <c r="A20" s="22" t="s">
        <v>17</v>
      </c>
    </row>
    <row r="21" spans="1:4" x14ac:dyDescent="0.25">
      <c r="A21" s="22" t="s">
        <v>18</v>
      </c>
    </row>
    <row r="23" spans="1:4" x14ac:dyDescent="0.25">
      <c r="A23" t="s">
        <v>5</v>
      </c>
      <c r="C23" s="18">
        <v>247648.00000000003</v>
      </c>
    </row>
    <row r="24" spans="1:4" x14ac:dyDescent="0.25">
      <c r="A24" s="22" t="s">
        <v>17</v>
      </c>
    </row>
    <row r="25" spans="1:4" x14ac:dyDescent="0.25">
      <c r="A25" s="22" t="s">
        <v>18</v>
      </c>
    </row>
    <row r="27" spans="1:4" x14ac:dyDescent="0.25">
      <c r="A27" t="s">
        <v>6</v>
      </c>
      <c r="C27" s="18">
        <v>30525</v>
      </c>
    </row>
    <row r="29" spans="1:4" x14ac:dyDescent="0.25">
      <c r="A29" t="s">
        <v>19</v>
      </c>
      <c r="C29" s="17">
        <v>24300</v>
      </c>
    </row>
    <row r="31" spans="1:4" x14ac:dyDescent="0.25">
      <c r="A31" t="s">
        <v>20</v>
      </c>
      <c r="C31" s="19">
        <v>120864.15000000001</v>
      </c>
    </row>
    <row r="32" spans="1:4" x14ac:dyDescent="0.25">
      <c r="C32" s="10"/>
    </row>
    <row r="33" spans="1:3" x14ac:dyDescent="0.25">
      <c r="A33" s="11" t="s">
        <v>7</v>
      </c>
      <c r="C33" s="12">
        <f>SUM(C19:C32)</f>
        <v>1232167.1499999999</v>
      </c>
    </row>
    <row r="34" spans="1:3" x14ac:dyDescent="0.25">
      <c r="C34" s="10"/>
    </row>
    <row r="35" spans="1:3" x14ac:dyDescent="0.25">
      <c r="A35" t="s">
        <v>22</v>
      </c>
      <c r="C35" s="9">
        <v>-492866.86</v>
      </c>
    </row>
    <row r="36" spans="1:3" x14ac:dyDescent="0.25">
      <c r="C36" s="10"/>
    </row>
    <row r="37" spans="1:3" ht="15.75" thickBot="1" x14ac:dyDescent="0.3">
      <c r="A37" s="11" t="s">
        <v>8</v>
      </c>
      <c r="B37" s="13"/>
      <c r="C37" s="14">
        <f>SUM(C33:C35)</f>
        <v>739300.28999999992</v>
      </c>
    </row>
    <row r="38" spans="1:3" ht="18" thickTop="1" x14ac:dyDescent="0.4">
      <c r="A38" s="13"/>
      <c r="B38" s="13"/>
      <c r="C38" s="15"/>
    </row>
    <row r="39" spans="1:3" ht="15.75" thickBot="1" x14ac:dyDescent="0.3">
      <c r="A39" t="s">
        <v>9</v>
      </c>
      <c r="B39" s="13"/>
      <c r="C39" s="16">
        <f>(C33-C31)/C9</f>
        <v>2245.0565656565655</v>
      </c>
    </row>
    <row r="40" spans="1:3" ht="18" thickTop="1" x14ac:dyDescent="0.4">
      <c r="A40" s="13"/>
      <c r="B40" s="13"/>
      <c r="C40" s="15"/>
    </row>
  </sheetData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Jerry</dc:creator>
  <cp:lastModifiedBy>Mike</cp:lastModifiedBy>
  <dcterms:created xsi:type="dcterms:W3CDTF">2021-10-01T02:57:55Z</dcterms:created>
  <dcterms:modified xsi:type="dcterms:W3CDTF">2021-10-01T20:50:55Z</dcterms:modified>
</cp:coreProperties>
</file>