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Carol\Glenwood Dropbox\Carol Lemke\Management Team Files\Grants\CPF-2 Capital Project 2024\Prosser\"/>
    </mc:Choice>
  </mc:AlternateContent>
  <xr:revisionPtr revIDLastSave="0" documentId="13_ncr:1_{E1A52081-12C3-4B12-AE15-BB20182FBB7C}" xr6:coauthVersionLast="47" xr6:coauthVersionMax="47" xr10:uidLastSave="{00000000-0000-0000-0000-000000000000}"/>
  <bookViews>
    <workbookView xWindow="-28920" yWindow="-120" windowWidth="29040" windowHeight="15720" activeTab="1" xr2:uid="{0734BE05-7214-4B08-8CF8-04D9321DEBA5}"/>
  </bookViews>
  <sheets>
    <sheet name="READ before completing" sheetId="2" r:id="rId1"/>
    <sheet name="Budget Summary" sheetId="1" r:id="rId2"/>
  </sheets>
  <definedNames>
    <definedName name="_xlnm.Print_Area" localSheetId="1">'Budget Summary'!$A$1:$I$33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1" l="1"/>
  <c r="G21" i="1" s="1"/>
  <c r="H21" i="1" s="1"/>
  <c r="F31" i="1"/>
  <c r="G31" i="1" s="1"/>
  <c r="H31" i="1" s="1"/>
  <c r="F32" i="1"/>
  <c r="G32" i="1" s="1"/>
  <c r="H32" i="1" s="1"/>
  <c r="F33" i="1"/>
  <c r="G33" i="1" s="1"/>
  <c r="H33" i="1" s="1"/>
  <c r="F12" i="1"/>
  <c r="G12" i="1" s="1"/>
  <c r="H12" i="1" s="1"/>
  <c r="F13" i="1"/>
  <c r="G13" i="1" s="1"/>
  <c r="H13" i="1" s="1"/>
  <c r="F14" i="1"/>
  <c r="G14" i="1" s="1"/>
  <c r="H14" i="1" s="1"/>
  <c r="F15" i="1"/>
  <c r="G15" i="1" s="1"/>
  <c r="H15" i="1" s="1"/>
  <c r="F16" i="1"/>
  <c r="G16" i="1" s="1"/>
  <c r="H16" i="1" s="1"/>
  <c r="F17" i="1"/>
  <c r="G17" i="1" s="1"/>
  <c r="H17" i="1" s="1"/>
  <c r="F18" i="1"/>
  <c r="G18" i="1" s="1"/>
  <c r="H18" i="1" s="1"/>
  <c r="F19" i="1"/>
  <c r="G19" i="1" s="1"/>
  <c r="H19" i="1" s="1"/>
  <c r="F20" i="1"/>
  <c r="G20" i="1" s="1"/>
  <c r="H20" i="1" s="1"/>
  <c r="F22" i="1"/>
  <c r="G22" i="1" s="1"/>
  <c r="H22" i="1" s="1"/>
  <c r="F23" i="1"/>
  <c r="G23" i="1" s="1"/>
  <c r="H23" i="1" s="1"/>
  <c r="F24" i="1"/>
  <c r="G24" i="1" s="1"/>
  <c r="H24" i="1" s="1"/>
  <c r="F25" i="1"/>
  <c r="G25" i="1" s="1"/>
  <c r="F26" i="1"/>
  <c r="G26" i="1" s="1"/>
  <c r="F27" i="1"/>
  <c r="G27" i="1" s="1"/>
  <c r="H27" i="1" s="1"/>
  <c r="F28" i="1"/>
  <c r="G28" i="1" s="1"/>
  <c r="H28" i="1" s="1"/>
  <c r="F29" i="1"/>
  <c r="G29" i="1" s="1"/>
  <c r="H29" i="1" s="1"/>
  <c r="F30" i="1"/>
  <c r="G30" i="1" s="1"/>
  <c r="H30" i="1" s="1"/>
  <c r="F11" i="1"/>
  <c r="H25" i="1" l="1"/>
  <c r="H26" i="1"/>
  <c r="E7" i="1"/>
  <c r="H7" i="1"/>
  <c r="G11" i="1"/>
  <c r="H11" i="1" s="1"/>
</calcChain>
</file>

<file path=xl/sharedStrings.xml><?xml version="1.0" encoding="utf-8"?>
<sst xmlns="http://schemas.openxmlformats.org/spreadsheetml/2006/main" count="93" uniqueCount="79">
  <si>
    <t xml:space="preserve">Do not modify the Budget Template by adding additional line items.  </t>
  </si>
  <si>
    <t xml:space="preserve">Only provide information for the line items for which you will incur allowable expenses.  For example, an all-fiber project would not incur expenses for a Tower or Antenna.  Indicate 0 quantity and 0 cost per item.  </t>
  </si>
  <si>
    <t xml:space="preserve">Disclose disallowed expenses projected for the project.  </t>
  </si>
  <si>
    <t xml:space="preserve">The Budget will be updated regularly through the Subrecipient Quarterly Report for the Applications that are approved for CPF-2 funding.  </t>
  </si>
  <si>
    <t xml:space="preserve">Utilize the brief explanation field to explain what projected expenses are included in the calculation of the cost for the Expense Type.  For example, for "Obtain Easement" you may indicate that "Projected expense for easement includes the cost to obtain Easement from the Lower Platte Resource District along Highway 31 in the Project Area."  For "Make Ready Materials" you may indicate that "Projected expense for Make Ready Material includes all concrete, rock, ground rod, wire, case clamp".  </t>
  </si>
  <si>
    <t xml:space="preserve">The Budget Template is designed to capture data from all Applicants in a similar fashion.  Applicants are encourged to provide best guess estimates for the Expense Types that will be applicable to the Project Area.  The Commission will review costs based on the information provided in the Budget Template.  </t>
  </si>
  <si>
    <t xml:space="preserve">If an Application is chosen to receive funding through CPF-2, the award will be based on the information provided in the Budget Template.  If actual costs are greater in one Expense Type, and under in a different Expense Type, funding will be re-allocated within the approved Project Budget.  </t>
  </si>
  <si>
    <t>Nebraska Capital Projects Fund</t>
  </si>
  <si>
    <t>Budget Template</t>
  </si>
  <si>
    <t>Applicant Name:</t>
  </si>
  <si>
    <t>Project Name:</t>
  </si>
  <si>
    <t>Match Contribution %</t>
  </si>
  <si>
    <t>Total Costs</t>
  </si>
  <si>
    <t>Total Allowable Costs</t>
  </si>
  <si>
    <t>Budget Summary</t>
  </si>
  <si>
    <t>Category of Expense</t>
  </si>
  <si>
    <t>Expense Type</t>
  </si>
  <si>
    <t>Quantity</t>
  </si>
  <si>
    <t>Cost Per Item</t>
  </si>
  <si>
    <t>Total Expense</t>
  </si>
  <si>
    <t>Match Contribution</t>
  </si>
  <si>
    <t>Grant Request</t>
  </si>
  <si>
    <t>Brief Explanation</t>
  </si>
  <si>
    <t>Design and Engineering</t>
  </si>
  <si>
    <t>Design of Network</t>
  </si>
  <si>
    <t>per hour/fixed</t>
  </si>
  <si>
    <t>Engineering of Network</t>
  </si>
  <si>
    <t>Permitting Approval</t>
  </si>
  <si>
    <t>Obtain Easements</t>
  </si>
  <si>
    <t>Per easement</t>
  </si>
  <si>
    <t>Obtain Right of Way</t>
  </si>
  <si>
    <t>Per ROW</t>
  </si>
  <si>
    <t>Obtain Permit</t>
  </si>
  <si>
    <t>Per Permit</t>
  </si>
  <si>
    <t>Construction Materials</t>
  </si>
  <si>
    <t>Fiber</t>
  </si>
  <si>
    <t>Per foot</t>
  </si>
  <si>
    <t>Conduit</t>
  </si>
  <si>
    <t>Tower</t>
  </si>
  <si>
    <t>Per tower</t>
  </si>
  <si>
    <t>Antenna</t>
  </si>
  <si>
    <t>Per antenna</t>
  </si>
  <si>
    <t>Vault / Flowerpots / etc.</t>
  </si>
  <si>
    <t>Per unit</t>
  </si>
  <si>
    <t>Make Ready Materials</t>
  </si>
  <si>
    <t>Network Equipment</t>
  </si>
  <si>
    <t>Switching Equipment</t>
  </si>
  <si>
    <t>Routing Equipment</t>
  </si>
  <si>
    <t>Optical Equipment</t>
  </si>
  <si>
    <t>Customer Premise Equipment</t>
  </si>
  <si>
    <t>Construction of Network</t>
  </si>
  <si>
    <t>Directional Drilling / Borinig</t>
  </si>
  <si>
    <t>Trenching</t>
  </si>
  <si>
    <t>Ariel Deployment</t>
  </si>
  <si>
    <t>Deploy Electronics</t>
  </si>
  <si>
    <t>Customer Drops</t>
  </si>
  <si>
    <t>Disallowed Expenses</t>
  </si>
  <si>
    <t>Real Estate Purchase</t>
  </si>
  <si>
    <t>General and administrative</t>
  </si>
  <si>
    <t>per hour</t>
  </si>
  <si>
    <t>Other (explain)</t>
  </si>
  <si>
    <t>Glenwood Telecommunications, Inc.</t>
  </si>
  <si>
    <t>ground rods, rock, markers, post, warning tape, splice trays</t>
  </si>
  <si>
    <t>labor and materials to install customer drops</t>
  </si>
  <si>
    <t>optic cards</t>
  </si>
  <si>
    <t xml:space="preserve">in-house tech labor </t>
  </si>
  <si>
    <t>Prosser</t>
  </si>
  <si>
    <t>labor expenses for accounting, csrs, and management</t>
  </si>
  <si>
    <t>combination of peds, handholes and flowerpots</t>
  </si>
  <si>
    <t>cabinet including cement pad, fence, power, generator, batteries, rectifier, XGS card</t>
  </si>
  <si>
    <t>field splitters</t>
  </si>
  <si>
    <t>ONTs and installation labor</t>
  </si>
  <si>
    <t>contracted labor</t>
  </si>
  <si>
    <t>allowable labor &amp; benefits for in-house mapping specialist</t>
  </si>
  <si>
    <t>allowable labor &amp; benefits for in-house project management</t>
  </si>
  <si>
    <t>Adams County ROW fees to occupy throughout the project area</t>
  </si>
  <si>
    <t>estimated fiber footage</t>
  </si>
  <si>
    <t>estimated conduit footage</t>
  </si>
  <si>
    <t>disallowed in-house labor benefits for technician labor included for design, engineering and installation, sales taxes, repairs to lawns &amp; utilities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</si>
</sst>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8" x14ac:knownFonts="1">
    <font>
      <sz val="11"/>
      <color theme="1"/>
      <name val="Calibri"/>
      <family val="2"/>
      <scheme val="minor"/>
    </font>
    <font>
      <b/>
      <sz val="20"/>
      <color theme="8" tint="-0.499984740745262"/>
      <name val="Montserrat SemiBold"/>
    </font>
    <font>
      <b/>
      <sz val="14"/>
      <color theme="0"/>
      <name val="Calibri"/>
      <family val="2"/>
      <scheme val="minor"/>
    </font>
    <font>
      <b/>
      <sz val="11"/>
      <color rgb="FF002060"/>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25">
    <xf numFmtId="0" fontId="0" fillId="0" borderId="0" xfId="0"/>
    <xf numFmtId="0" fontId="3" fillId="0" borderId="1" xfId="0" applyFont="1" applyBorder="1" applyAlignment="1">
      <alignment horizontal="center"/>
    </xf>
    <xf numFmtId="0" fontId="3" fillId="0" borderId="1" xfId="0" applyFont="1" applyBorder="1"/>
    <xf numFmtId="0" fontId="3" fillId="0" borderId="1" xfId="0" applyFont="1" applyBorder="1" applyAlignment="1">
      <alignment horizontal="left" vertical="center"/>
    </xf>
    <xf numFmtId="0" fontId="0" fillId="0" borderId="1" xfId="0" applyBorder="1"/>
    <xf numFmtId="8" fontId="0" fillId="0" borderId="1" xfId="0" applyNumberFormat="1" applyBorder="1"/>
    <xf numFmtId="0" fontId="0" fillId="0" borderId="1" xfId="0" applyBorder="1" applyAlignment="1">
      <alignment wrapText="1"/>
    </xf>
    <xf numFmtId="8" fontId="5" fillId="0" borderId="1" xfId="0" applyNumberFormat="1" applyFont="1" applyBorder="1"/>
    <xf numFmtId="0" fontId="4" fillId="0" borderId="0" xfId="0" applyFont="1"/>
    <xf numFmtId="10" fontId="0" fillId="0" borderId="0" xfId="0" applyNumberFormat="1"/>
    <xf numFmtId="8" fontId="0" fillId="4" borderId="0" xfId="1" applyNumberFormat="1" applyFont="1" applyFill="1"/>
    <xf numFmtId="8" fontId="0" fillId="4" borderId="0" xfId="0" applyNumberFormat="1" applyFill="1"/>
    <xf numFmtId="0" fontId="7" fillId="0" borderId="0" xfId="0" applyFont="1" applyAlignment="1">
      <alignment horizontal="left" vertical="center"/>
    </xf>
    <xf numFmtId="0" fontId="0" fillId="0" borderId="0" xfId="0" applyAlignment="1">
      <alignment horizontal="left" wrapText="1"/>
    </xf>
    <xf numFmtId="0" fontId="0" fillId="0" borderId="0" xfId="0" applyAlignment="1">
      <alignment horizontal="center"/>
    </xf>
    <xf numFmtId="0" fontId="0" fillId="0" borderId="0" xfId="0" applyAlignment="1">
      <alignment horizontal="left"/>
    </xf>
    <xf numFmtId="0" fontId="1" fillId="2" borderId="0" xfId="0" applyFont="1" applyFill="1" applyAlignment="1">
      <alignment horizontal="center"/>
    </xf>
    <xf numFmtId="0" fontId="2" fillId="3" borderId="0" xfId="0" applyFont="1" applyFill="1" applyAlignment="1">
      <alignment horizontal="center"/>
    </xf>
    <xf numFmtId="0" fontId="4" fillId="0" borderId="0" xfId="0" applyFont="1" applyAlignment="1">
      <alignment horizontal="left"/>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3" fillId="0" borderId="5" xfId="0" applyFont="1" applyBorder="1" applyAlignment="1">
      <alignment horizontal="center"/>
    </xf>
    <xf numFmtId="0" fontId="3" fillId="0" borderId="6" xfId="0"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EB632-3D6E-4838-AE55-E6BA0D3AF4FB}">
  <sheetPr>
    <tabColor rgb="FFFF0000"/>
  </sheetPr>
  <dimension ref="A1:I31"/>
  <sheetViews>
    <sheetView workbookViewId="0">
      <selection activeCell="K7" sqref="K7"/>
    </sheetView>
  </sheetViews>
  <sheetFormatPr defaultRowHeight="15" x14ac:dyDescent="0.25"/>
  <sheetData>
    <row r="1" spans="1:9" x14ac:dyDescent="0.25">
      <c r="A1" s="12" t="s">
        <v>0</v>
      </c>
      <c r="B1" s="12"/>
      <c r="C1" s="12"/>
      <c r="D1" s="12"/>
      <c r="E1" s="12"/>
      <c r="F1" s="12"/>
      <c r="G1" s="12"/>
      <c r="H1" s="12"/>
      <c r="I1" s="12"/>
    </row>
    <row r="2" spans="1:9" x14ac:dyDescent="0.25">
      <c r="A2" s="12"/>
      <c r="B2" s="12"/>
      <c r="C2" s="12"/>
      <c r="D2" s="12"/>
      <c r="E2" s="12"/>
      <c r="F2" s="12"/>
      <c r="G2" s="12"/>
      <c r="H2" s="12"/>
      <c r="I2" s="12"/>
    </row>
    <row r="4" spans="1:9" x14ac:dyDescent="0.25">
      <c r="A4" s="13" t="s">
        <v>1</v>
      </c>
      <c r="B4" s="13"/>
      <c r="C4" s="13"/>
      <c r="D4" s="13"/>
      <c r="E4" s="13"/>
      <c r="F4" s="13"/>
      <c r="G4" s="13"/>
      <c r="H4" s="13"/>
      <c r="I4" s="13"/>
    </row>
    <row r="5" spans="1:9" x14ac:dyDescent="0.25">
      <c r="A5" s="13"/>
      <c r="B5" s="13"/>
      <c r="C5" s="13"/>
      <c r="D5" s="13"/>
      <c r="E5" s="13"/>
      <c r="F5" s="13"/>
      <c r="G5" s="13"/>
      <c r="H5" s="13"/>
      <c r="I5" s="13"/>
    </row>
    <row r="6" spans="1:9" x14ac:dyDescent="0.25">
      <c r="A6" s="13"/>
      <c r="B6" s="13"/>
      <c r="C6" s="13"/>
      <c r="D6" s="13"/>
      <c r="E6" s="13"/>
      <c r="F6" s="13"/>
      <c r="G6" s="13"/>
      <c r="H6" s="13"/>
      <c r="I6" s="13"/>
    </row>
    <row r="8" spans="1:9" x14ac:dyDescent="0.25">
      <c r="A8" t="s">
        <v>2</v>
      </c>
    </row>
    <row r="10" spans="1:9" x14ac:dyDescent="0.25">
      <c r="A10" s="13" t="s">
        <v>3</v>
      </c>
      <c r="B10" s="13"/>
      <c r="C10" s="13"/>
      <c r="D10" s="13"/>
      <c r="E10" s="13"/>
      <c r="F10" s="13"/>
      <c r="G10" s="13"/>
      <c r="H10" s="13"/>
      <c r="I10" s="13"/>
    </row>
    <row r="11" spans="1:9" x14ac:dyDescent="0.25">
      <c r="A11" s="13"/>
      <c r="B11" s="13"/>
      <c r="C11" s="13"/>
      <c r="D11" s="13"/>
      <c r="E11" s="13"/>
      <c r="F11" s="13"/>
      <c r="G11" s="13"/>
      <c r="H11" s="13"/>
      <c r="I11" s="13"/>
    </row>
    <row r="13" spans="1:9" ht="15" customHeight="1" x14ac:dyDescent="0.25">
      <c r="A13" s="13" t="s">
        <v>4</v>
      </c>
      <c r="B13" s="13"/>
      <c r="C13" s="13"/>
      <c r="D13" s="13"/>
      <c r="E13" s="13"/>
      <c r="F13" s="13"/>
      <c r="G13" s="13"/>
      <c r="H13" s="13"/>
      <c r="I13" s="13"/>
    </row>
    <row r="14" spans="1:9" x14ac:dyDescent="0.25">
      <c r="A14" s="13"/>
      <c r="B14" s="13"/>
      <c r="C14" s="13"/>
      <c r="D14" s="13"/>
      <c r="E14" s="13"/>
      <c r="F14" s="13"/>
      <c r="G14" s="13"/>
      <c r="H14" s="13"/>
      <c r="I14" s="13"/>
    </row>
    <row r="15" spans="1:9" x14ac:dyDescent="0.25">
      <c r="A15" s="13"/>
      <c r="B15" s="13"/>
      <c r="C15" s="13"/>
      <c r="D15" s="13"/>
      <c r="E15" s="13"/>
      <c r="F15" s="13"/>
      <c r="G15" s="13"/>
      <c r="H15" s="13"/>
      <c r="I15" s="13"/>
    </row>
    <row r="16" spans="1:9" x14ac:dyDescent="0.25">
      <c r="A16" s="13"/>
      <c r="B16" s="13"/>
      <c r="C16" s="13"/>
      <c r="D16" s="13"/>
      <c r="E16" s="13"/>
      <c r="F16" s="13"/>
      <c r="G16" s="13"/>
      <c r="H16" s="13"/>
      <c r="I16" s="13"/>
    </row>
    <row r="17" spans="1:9" x14ac:dyDescent="0.25">
      <c r="A17" s="13"/>
      <c r="B17" s="13"/>
      <c r="C17" s="13"/>
      <c r="D17" s="13"/>
      <c r="E17" s="13"/>
      <c r="F17" s="13"/>
      <c r="G17" s="13"/>
      <c r="H17" s="13"/>
      <c r="I17" s="13"/>
    </row>
    <row r="18" spans="1:9" x14ac:dyDescent="0.25">
      <c r="A18" s="13"/>
      <c r="B18" s="13"/>
      <c r="C18" s="13"/>
      <c r="D18" s="13"/>
      <c r="E18" s="13"/>
      <c r="F18" s="13"/>
      <c r="G18" s="13"/>
      <c r="H18" s="13"/>
      <c r="I18" s="13"/>
    </row>
    <row r="19" spans="1:9" x14ac:dyDescent="0.25">
      <c r="A19" s="13"/>
      <c r="B19" s="13"/>
      <c r="C19" s="13"/>
      <c r="D19" s="13"/>
      <c r="E19" s="13"/>
      <c r="F19" s="13"/>
      <c r="G19" s="13"/>
      <c r="H19" s="13"/>
      <c r="I19" s="13"/>
    </row>
    <row r="21" spans="1:9" x14ac:dyDescent="0.25">
      <c r="A21" s="13" t="s">
        <v>5</v>
      </c>
      <c r="B21" s="13"/>
      <c r="C21" s="13"/>
      <c r="D21" s="13"/>
      <c r="E21" s="13"/>
      <c r="F21" s="13"/>
      <c r="G21" s="13"/>
      <c r="H21" s="13"/>
      <c r="I21" s="13"/>
    </row>
    <row r="22" spans="1:9" x14ac:dyDescent="0.25">
      <c r="A22" s="13"/>
      <c r="B22" s="13"/>
      <c r="C22" s="13"/>
      <c r="D22" s="13"/>
      <c r="E22" s="13"/>
      <c r="F22" s="13"/>
      <c r="G22" s="13"/>
      <c r="H22" s="13"/>
      <c r="I22" s="13"/>
    </row>
    <row r="23" spans="1:9" x14ac:dyDescent="0.25">
      <c r="A23" s="13"/>
      <c r="B23" s="13"/>
      <c r="C23" s="13"/>
      <c r="D23" s="13"/>
      <c r="E23" s="13"/>
      <c r="F23" s="13"/>
      <c r="G23" s="13"/>
      <c r="H23" s="13"/>
      <c r="I23" s="13"/>
    </row>
    <row r="24" spans="1:9" x14ac:dyDescent="0.25">
      <c r="A24" s="13"/>
      <c r="B24" s="13"/>
      <c r="C24" s="13"/>
      <c r="D24" s="13"/>
      <c r="E24" s="13"/>
      <c r="F24" s="13"/>
      <c r="G24" s="13"/>
      <c r="H24" s="13"/>
      <c r="I24" s="13"/>
    </row>
    <row r="25" spans="1:9" x14ac:dyDescent="0.25">
      <c r="A25" s="13"/>
      <c r="B25" s="13"/>
      <c r="C25" s="13"/>
      <c r="D25" s="13"/>
      <c r="E25" s="13"/>
      <c r="F25" s="13"/>
      <c r="G25" s="13"/>
      <c r="H25" s="13"/>
      <c r="I25" s="13"/>
    </row>
    <row r="27" spans="1:9" x14ac:dyDescent="0.25">
      <c r="A27" s="13" t="s">
        <v>6</v>
      </c>
      <c r="B27" s="13"/>
      <c r="C27" s="13"/>
      <c r="D27" s="13"/>
      <c r="E27" s="13"/>
      <c r="F27" s="13"/>
      <c r="G27" s="13"/>
      <c r="H27" s="13"/>
      <c r="I27" s="13"/>
    </row>
    <row r="28" spans="1:9" x14ac:dyDescent="0.25">
      <c r="A28" s="13"/>
      <c r="B28" s="13"/>
      <c r="C28" s="13"/>
      <c r="D28" s="13"/>
      <c r="E28" s="13"/>
      <c r="F28" s="13"/>
      <c r="G28" s="13"/>
      <c r="H28" s="13"/>
      <c r="I28" s="13"/>
    </row>
    <row r="29" spans="1:9" x14ac:dyDescent="0.25">
      <c r="A29" s="13"/>
      <c r="B29" s="13"/>
      <c r="C29" s="13"/>
      <c r="D29" s="13"/>
      <c r="E29" s="13"/>
      <c r="F29" s="13"/>
      <c r="G29" s="13"/>
      <c r="H29" s="13"/>
      <c r="I29" s="13"/>
    </row>
    <row r="30" spans="1:9" x14ac:dyDescent="0.25">
      <c r="A30" s="13"/>
      <c r="B30" s="13"/>
      <c r="C30" s="13"/>
      <c r="D30" s="13"/>
      <c r="E30" s="13"/>
      <c r="F30" s="13"/>
      <c r="G30" s="13"/>
      <c r="H30" s="13"/>
      <c r="I30" s="13"/>
    </row>
    <row r="31" spans="1:9" x14ac:dyDescent="0.25">
      <c r="A31" s="13"/>
      <c r="B31" s="13"/>
      <c r="C31" s="13"/>
      <c r="D31" s="13"/>
      <c r="E31" s="13"/>
      <c r="F31" s="13"/>
      <c r="G31" s="13"/>
      <c r="H31" s="13"/>
      <c r="I31" s="13"/>
    </row>
  </sheetData>
  <mergeCells count="6">
    <mergeCell ref="A1:I2"/>
    <mergeCell ref="A13:I19"/>
    <mergeCell ref="A21:I25"/>
    <mergeCell ref="A27:I31"/>
    <mergeCell ref="A10:I11"/>
    <mergeCell ref="A4:I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5F34B-D0FB-43E1-8CF9-AA91BF364EF1}">
  <dimension ref="A1:I33"/>
  <sheetViews>
    <sheetView tabSelected="1" workbookViewId="0">
      <selection activeCell="I37" sqref="I37"/>
    </sheetView>
  </sheetViews>
  <sheetFormatPr defaultRowHeight="15" x14ac:dyDescent="0.25"/>
  <cols>
    <col min="1" max="1" width="28.28515625" customWidth="1"/>
    <col min="2" max="2" width="27.5703125" customWidth="1"/>
    <col min="3" max="3" width="12.140625" customWidth="1"/>
    <col min="4" max="4" width="11.85546875" customWidth="1"/>
    <col min="5" max="5" width="14.42578125" customWidth="1"/>
    <col min="6" max="6" width="17" customWidth="1"/>
    <col min="7" max="7" width="20.140625" customWidth="1"/>
    <col min="8" max="8" width="20.5703125" customWidth="1"/>
    <col min="9" max="9" width="48.42578125" customWidth="1"/>
  </cols>
  <sheetData>
    <row r="1" spans="1:9" ht="30.75" x14ac:dyDescent="0.55000000000000004">
      <c r="A1" s="16" t="s">
        <v>7</v>
      </c>
      <c r="B1" s="16"/>
      <c r="C1" s="16"/>
      <c r="D1" s="16"/>
      <c r="E1" s="16"/>
      <c r="F1" s="16"/>
      <c r="G1" s="16"/>
      <c r="H1" s="16"/>
      <c r="I1" s="16"/>
    </row>
    <row r="2" spans="1:9" ht="30.75" x14ac:dyDescent="0.55000000000000004">
      <c r="A2" s="16" t="s">
        <v>8</v>
      </c>
      <c r="B2" s="16"/>
      <c r="C2" s="16"/>
      <c r="D2" s="16"/>
      <c r="E2" s="16"/>
      <c r="F2" s="16"/>
      <c r="G2" s="16"/>
      <c r="H2" s="16"/>
      <c r="I2" s="16"/>
    </row>
    <row r="5" spans="1:9" x14ac:dyDescent="0.25">
      <c r="A5" s="8" t="s">
        <v>9</v>
      </c>
      <c r="B5" s="14" t="s">
        <v>61</v>
      </c>
      <c r="C5" s="14"/>
      <c r="D5" s="14"/>
      <c r="E5" s="14"/>
      <c r="F5" s="14"/>
      <c r="G5" s="14"/>
      <c r="H5" s="14"/>
    </row>
    <row r="6" spans="1:9" x14ac:dyDescent="0.25">
      <c r="A6" s="8" t="s">
        <v>10</v>
      </c>
      <c r="B6" s="15" t="s">
        <v>66</v>
      </c>
      <c r="C6" s="15"/>
      <c r="D6" s="15"/>
      <c r="E6" s="15"/>
      <c r="F6" s="15"/>
      <c r="G6" s="15"/>
      <c r="H6" s="15"/>
    </row>
    <row r="7" spans="1:9" x14ac:dyDescent="0.25">
      <c r="A7" s="8" t="s">
        <v>11</v>
      </c>
      <c r="B7" s="9">
        <v>0</v>
      </c>
      <c r="C7" s="18" t="s">
        <v>12</v>
      </c>
      <c r="D7" s="18"/>
      <c r="E7" s="10">
        <f>SUM(F11:F33)</f>
        <v>1526064.2718400001</v>
      </c>
      <c r="G7" s="8" t="s">
        <v>13</v>
      </c>
      <c r="H7" s="11">
        <f>SUM(F11:F30)</f>
        <v>1417886.0318400001</v>
      </c>
    </row>
    <row r="9" spans="1:9" ht="18.75" x14ac:dyDescent="0.3">
      <c r="A9" s="17" t="s">
        <v>14</v>
      </c>
      <c r="B9" s="17"/>
      <c r="C9" s="17"/>
      <c r="D9" s="17"/>
      <c r="E9" s="17"/>
      <c r="F9" s="17"/>
      <c r="G9" s="17"/>
      <c r="H9" s="17"/>
      <c r="I9" s="17"/>
    </row>
    <row r="10" spans="1:9" x14ac:dyDescent="0.25">
      <c r="A10" s="1" t="s">
        <v>15</v>
      </c>
      <c r="B10" s="3" t="s">
        <v>16</v>
      </c>
      <c r="C10" s="2" t="s">
        <v>17</v>
      </c>
      <c r="D10" s="23" t="s">
        <v>18</v>
      </c>
      <c r="E10" s="24"/>
      <c r="F10" s="2" t="s">
        <v>19</v>
      </c>
      <c r="G10" s="2" t="s">
        <v>20</v>
      </c>
      <c r="H10" s="2" t="s">
        <v>21</v>
      </c>
      <c r="I10" s="2" t="s">
        <v>22</v>
      </c>
    </row>
    <row r="11" spans="1:9" ht="30" x14ac:dyDescent="0.25">
      <c r="A11" s="20" t="s">
        <v>23</v>
      </c>
      <c r="B11" s="4" t="s">
        <v>24</v>
      </c>
      <c r="C11" s="4">
        <v>1</v>
      </c>
      <c r="D11" s="5">
        <v>7191</v>
      </c>
      <c r="E11" s="7" t="s">
        <v>25</v>
      </c>
      <c r="F11" s="5">
        <f>C11*D11</f>
        <v>7191</v>
      </c>
      <c r="G11" s="5">
        <f>F11*$B$7</f>
        <v>0</v>
      </c>
      <c r="H11" s="5">
        <f>F11-G11</f>
        <v>7191</v>
      </c>
      <c r="I11" s="6" t="s">
        <v>73</v>
      </c>
    </row>
    <row r="12" spans="1:9" ht="30" x14ac:dyDescent="0.25">
      <c r="A12" s="22"/>
      <c r="B12" s="4" t="s">
        <v>26</v>
      </c>
      <c r="C12" s="4">
        <v>1</v>
      </c>
      <c r="D12" s="5">
        <v>21573</v>
      </c>
      <c r="E12" s="7" t="s">
        <v>25</v>
      </c>
      <c r="F12" s="5">
        <f t="shared" ref="F12:F33" si="0">C12*D12</f>
        <v>21573</v>
      </c>
      <c r="G12" s="5">
        <f t="shared" ref="G12:G33" si="1">F12*$B$7</f>
        <v>0</v>
      </c>
      <c r="H12" s="5">
        <f t="shared" ref="H12:H33" si="2">F12-G12</f>
        <v>21573</v>
      </c>
      <c r="I12" s="6" t="s">
        <v>74</v>
      </c>
    </row>
    <row r="13" spans="1:9" x14ac:dyDescent="0.25">
      <c r="A13" s="20" t="s">
        <v>27</v>
      </c>
      <c r="B13" s="4" t="s">
        <v>28</v>
      </c>
      <c r="C13" s="4">
        <v>0</v>
      </c>
      <c r="D13" s="5">
        <v>0</v>
      </c>
      <c r="E13" s="7" t="s">
        <v>29</v>
      </c>
      <c r="F13" s="5">
        <f t="shared" si="0"/>
        <v>0</v>
      </c>
      <c r="G13" s="5">
        <f t="shared" si="1"/>
        <v>0</v>
      </c>
      <c r="H13" s="5">
        <f t="shared" si="2"/>
        <v>0</v>
      </c>
      <c r="I13" s="6"/>
    </row>
    <row r="14" spans="1:9" ht="30" x14ac:dyDescent="0.25">
      <c r="A14" s="21"/>
      <c r="B14" s="4" t="s">
        <v>30</v>
      </c>
      <c r="C14" s="4">
        <v>1</v>
      </c>
      <c r="D14" s="5">
        <v>8860</v>
      </c>
      <c r="E14" s="7" t="s">
        <v>31</v>
      </c>
      <c r="F14" s="5">
        <f t="shared" si="0"/>
        <v>8860</v>
      </c>
      <c r="G14" s="5">
        <f t="shared" si="1"/>
        <v>0</v>
      </c>
      <c r="H14" s="5">
        <f t="shared" si="2"/>
        <v>8860</v>
      </c>
      <c r="I14" s="6" t="s">
        <v>75</v>
      </c>
    </row>
    <row r="15" spans="1:9" x14ac:dyDescent="0.25">
      <c r="A15" s="22"/>
      <c r="B15" s="4" t="s">
        <v>32</v>
      </c>
      <c r="C15" s="4">
        <v>0</v>
      </c>
      <c r="D15" s="5">
        <v>0</v>
      </c>
      <c r="E15" s="7" t="s">
        <v>33</v>
      </c>
      <c r="F15" s="5">
        <f t="shared" si="0"/>
        <v>0</v>
      </c>
      <c r="G15" s="5">
        <f t="shared" si="1"/>
        <v>0</v>
      </c>
      <c r="H15" s="5">
        <f t="shared" si="2"/>
        <v>0</v>
      </c>
      <c r="I15" s="6"/>
    </row>
    <row r="16" spans="1:9" x14ac:dyDescent="0.25">
      <c r="A16" s="20" t="s">
        <v>34</v>
      </c>
      <c r="B16" s="4" t="s">
        <v>35</v>
      </c>
      <c r="C16" s="4">
        <v>146580</v>
      </c>
      <c r="D16" s="5">
        <v>0.75</v>
      </c>
      <c r="E16" s="7" t="s">
        <v>36</v>
      </c>
      <c r="F16" s="5">
        <f t="shared" si="0"/>
        <v>109935</v>
      </c>
      <c r="G16" s="5">
        <f t="shared" si="1"/>
        <v>0</v>
      </c>
      <c r="H16" s="5">
        <f t="shared" si="2"/>
        <v>109935</v>
      </c>
      <c r="I16" s="6" t="s">
        <v>76</v>
      </c>
    </row>
    <row r="17" spans="1:9" x14ac:dyDescent="0.25">
      <c r="A17" s="21"/>
      <c r="B17" s="4" t="s">
        <v>37</v>
      </c>
      <c r="C17" s="4">
        <v>41980.512000000002</v>
      </c>
      <c r="D17" s="5">
        <v>0.56999999999999995</v>
      </c>
      <c r="E17" s="7" t="s">
        <v>36</v>
      </c>
      <c r="F17" s="5">
        <f t="shared" si="0"/>
        <v>23928.89184</v>
      </c>
      <c r="G17" s="5">
        <f t="shared" si="1"/>
        <v>0</v>
      </c>
      <c r="H17" s="5">
        <f t="shared" si="2"/>
        <v>23928.89184</v>
      </c>
      <c r="I17" s="6" t="s">
        <v>77</v>
      </c>
    </row>
    <row r="18" spans="1:9" x14ac:dyDescent="0.25">
      <c r="A18" s="21"/>
      <c r="B18" s="4" t="s">
        <v>38</v>
      </c>
      <c r="C18" s="4">
        <v>0</v>
      </c>
      <c r="D18" s="5">
        <v>0</v>
      </c>
      <c r="E18" s="7" t="s">
        <v>39</v>
      </c>
      <c r="F18" s="5">
        <f t="shared" si="0"/>
        <v>0</v>
      </c>
      <c r="G18" s="5">
        <f t="shared" si="1"/>
        <v>0</v>
      </c>
      <c r="H18" s="5">
        <f t="shared" si="2"/>
        <v>0</v>
      </c>
      <c r="I18" s="6"/>
    </row>
    <row r="19" spans="1:9" x14ac:dyDescent="0.25">
      <c r="A19" s="21"/>
      <c r="B19" s="4" t="s">
        <v>40</v>
      </c>
      <c r="C19" s="4">
        <v>0</v>
      </c>
      <c r="D19" s="5">
        <v>0</v>
      </c>
      <c r="E19" s="7" t="s">
        <v>41</v>
      </c>
      <c r="F19" s="5">
        <f t="shared" si="0"/>
        <v>0</v>
      </c>
      <c r="G19" s="5">
        <f t="shared" si="1"/>
        <v>0</v>
      </c>
      <c r="H19" s="5">
        <f t="shared" si="2"/>
        <v>0</v>
      </c>
      <c r="I19" s="6"/>
    </row>
    <row r="20" spans="1:9" x14ac:dyDescent="0.25">
      <c r="A20" s="21"/>
      <c r="B20" s="4" t="s">
        <v>42</v>
      </c>
      <c r="C20" s="4">
        <v>84</v>
      </c>
      <c r="D20" s="5">
        <v>868.87</v>
      </c>
      <c r="E20" s="7" t="s">
        <v>43</v>
      </c>
      <c r="F20" s="5">
        <f t="shared" si="0"/>
        <v>72985.08</v>
      </c>
      <c r="G20" s="5">
        <f t="shared" si="1"/>
        <v>0</v>
      </c>
      <c r="H20" s="5">
        <f t="shared" si="2"/>
        <v>72985.08</v>
      </c>
      <c r="I20" s="6" t="s">
        <v>68</v>
      </c>
    </row>
    <row r="21" spans="1:9" ht="30" x14ac:dyDescent="0.25">
      <c r="A21" s="21"/>
      <c r="B21" s="4" t="s">
        <v>44</v>
      </c>
      <c r="C21" s="4">
        <v>1</v>
      </c>
      <c r="D21" s="5">
        <v>22772</v>
      </c>
      <c r="E21" s="7" t="s">
        <v>36</v>
      </c>
      <c r="F21" s="5">
        <f t="shared" si="0"/>
        <v>22772</v>
      </c>
      <c r="G21" s="5">
        <f t="shared" si="1"/>
        <v>0</v>
      </c>
      <c r="H21" s="5">
        <f t="shared" si="2"/>
        <v>22772</v>
      </c>
      <c r="I21" s="6" t="s">
        <v>62</v>
      </c>
    </row>
    <row r="22" spans="1:9" ht="30" x14ac:dyDescent="0.25">
      <c r="A22" s="20" t="s">
        <v>45</v>
      </c>
      <c r="B22" s="4" t="s">
        <v>46</v>
      </c>
      <c r="C22" s="4">
        <v>1</v>
      </c>
      <c r="D22" s="5">
        <v>45419.06</v>
      </c>
      <c r="E22" s="7" t="s">
        <v>43</v>
      </c>
      <c r="F22" s="5">
        <f t="shared" si="0"/>
        <v>45419.06</v>
      </c>
      <c r="G22" s="5">
        <f t="shared" si="1"/>
        <v>0</v>
      </c>
      <c r="H22" s="5">
        <f t="shared" si="2"/>
        <v>45419.06</v>
      </c>
      <c r="I22" s="6" t="s">
        <v>69</v>
      </c>
    </row>
    <row r="23" spans="1:9" x14ac:dyDescent="0.25">
      <c r="A23" s="21"/>
      <c r="B23" s="4" t="s">
        <v>47</v>
      </c>
      <c r="C23" s="4">
        <v>6</v>
      </c>
      <c r="D23" s="5">
        <v>600</v>
      </c>
      <c r="E23" s="7" t="s">
        <v>43</v>
      </c>
      <c r="F23" s="5">
        <f t="shared" si="0"/>
        <v>3600</v>
      </c>
      <c r="G23" s="5">
        <f t="shared" si="1"/>
        <v>0</v>
      </c>
      <c r="H23" s="5">
        <f t="shared" si="2"/>
        <v>3600</v>
      </c>
      <c r="I23" s="6" t="s">
        <v>70</v>
      </c>
    </row>
    <row r="24" spans="1:9" x14ac:dyDescent="0.25">
      <c r="A24" s="21"/>
      <c r="B24" s="4" t="s">
        <v>48</v>
      </c>
      <c r="C24" s="4">
        <v>6</v>
      </c>
      <c r="D24" s="5">
        <v>780</v>
      </c>
      <c r="E24" s="7" t="s">
        <v>43</v>
      </c>
      <c r="F24" s="5">
        <f t="shared" si="0"/>
        <v>4680</v>
      </c>
      <c r="G24" s="5">
        <f t="shared" si="1"/>
        <v>0</v>
      </c>
      <c r="H24" s="5">
        <f t="shared" si="2"/>
        <v>4680</v>
      </c>
      <c r="I24" s="6" t="s">
        <v>64</v>
      </c>
    </row>
    <row r="25" spans="1:9" x14ac:dyDescent="0.25">
      <c r="A25" s="22"/>
      <c r="B25" s="4" t="s">
        <v>49</v>
      </c>
      <c r="C25" s="4">
        <v>84</v>
      </c>
      <c r="D25" s="5">
        <v>650</v>
      </c>
      <c r="E25" s="7" t="s">
        <v>43</v>
      </c>
      <c r="F25" s="5">
        <f t="shared" si="0"/>
        <v>54600</v>
      </c>
      <c r="G25" s="5">
        <f t="shared" si="1"/>
        <v>0</v>
      </c>
      <c r="H25" s="5">
        <f t="shared" si="2"/>
        <v>54600</v>
      </c>
      <c r="I25" s="6" t="s">
        <v>71</v>
      </c>
    </row>
    <row r="26" spans="1:9" x14ac:dyDescent="0.25">
      <c r="A26" s="20" t="s">
        <v>50</v>
      </c>
      <c r="B26" s="4" t="s">
        <v>51</v>
      </c>
      <c r="C26" s="4">
        <v>41981</v>
      </c>
      <c r="D26" s="5">
        <v>13</v>
      </c>
      <c r="E26" s="7" t="s">
        <v>36</v>
      </c>
      <c r="F26" s="5">
        <f t="shared" si="0"/>
        <v>545753</v>
      </c>
      <c r="G26" s="5">
        <f t="shared" si="1"/>
        <v>0</v>
      </c>
      <c r="H26" s="5">
        <f t="shared" si="2"/>
        <v>545753</v>
      </c>
      <c r="I26" s="6" t="s">
        <v>72</v>
      </c>
    </row>
    <row r="27" spans="1:9" x14ac:dyDescent="0.25">
      <c r="A27" s="21"/>
      <c r="B27" s="4" t="s">
        <v>52</v>
      </c>
      <c r="C27" s="4">
        <v>104599</v>
      </c>
      <c r="D27" s="5">
        <v>3</v>
      </c>
      <c r="E27" s="7" t="s">
        <v>36</v>
      </c>
      <c r="F27" s="5">
        <f t="shared" si="0"/>
        <v>313797</v>
      </c>
      <c r="G27" s="5">
        <f t="shared" si="1"/>
        <v>0</v>
      </c>
      <c r="H27" s="5">
        <f t="shared" si="2"/>
        <v>313797</v>
      </c>
      <c r="I27" s="6" t="s">
        <v>72</v>
      </c>
    </row>
    <row r="28" spans="1:9" x14ac:dyDescent="0.25">
      <c r="A28" s="21"/>
      <c r="B28" s="4" t="s">
        <v>53</v>
      </c>
      <c r="C28" s="4">
        <v>0</v>
      </c>
      <c r="D28" s="5">
        <v>0</v>
      </c>
      <c r="E28" s="7" t="s">
        <v>36</v>
      </c>
      <c r="F28" s="5">
        <f t="shared" si="0"/>
        <v>0</v>
      </c>
      <c r="G28" s="5">
        <f t="shared" si="1"/>
        <v>0</v>
      </c>
      <c r="H28" s="5">
        <f t="shared" si="2"/>
        <v>0</v>
      </c>
      <c r="I28" s="6"/>
    </row>
    <row r="29" spans="1:9" x14ac:dyDescent="0.25">
      <c r="A29" s="21"/>
      <c r="B29" s="4" t="s">
        <v>54</v>
      </c>
      <c r="C29" s="4">
        <v>136</v>
      </c>
      <c r="D29" s="5">
        <v>47</v>
      </c>
      <c r="E29" s="7" t="s">
        <v>43</v>
      </c>
      <c r="F29" s="5">
        <f t="shared" si="0"/>
        <v>6392</v>
      </c>
      <c r="G29" s="5">
        <f t="shared" si="1"/>
        <v>0</v>
      </c>
      <c r="H29" s="5">
        <f t="shared" si="2"/>
        <v>6392</v>
      </c>
      <c r="I29" s="6" t="s">
        <v>65</v>
      </c>
    </row>
    <row r="30" spans="1:9" x14ac:dyDescent="0.25">
      <c r="A30" s="22"/>
      <c r="B30" s="4" t="s">
        <v>55</v>
      </c>
      <c r="C30" s="4">
        <v>84</v>
      </c>
      <c r="D30" s="5">
        <v>2100</v>
      </c>
      <c r="E30" s="7" t="s">
        <v>43</v>
      </c>
      <c r="F30" s="5">
        <f t="shared" si="0"/>
        <v>176400</v>
      </c>
      <c r="G30" s="5">
        <f t="shared" si="1"/>
        <v>0</v>
      </c>
      <c r="H30" s="5">
        <f t="shared" si="2"/>
        <v>176400</v>
      </c>
      <c r="I30" s="6" t="s">
        <v>63</v>
      </c>
    </row>
    <row r="31" spans="1:9" x14ac:dyDescent="0.25">
      <c r="A31" s="19" t="s">
        <v>56</v>
      </c>
      <c r="B31" s="4" t="s">
        <v>57</v>
      </c>
      <c r="C31" s="4">
        <v>0</v>
      </c>
      <c r="D31" s="4">
        <v>0</v>
      </c>
      <c r="E31" s="7" t="s">
        <v>43</v>
      </c>
      <c r="F31" s="5">
        <f t="shared" si="0"/>
        <v>0</v>
      </c>
      <c r="G31" s="5">
        <f t="shared" si="1"/>
        <v>0</v>
      </c>
      <c r="H31" s="5">
        <f t="shared" si="2"/>
        <v>0</v>
      </c>
      <c r="I31" s="4"/>
    </row>
    <row r="32" spans="1:9" x14ac:dyDescent="0.25">
      <c r="A32" s="19"/>
      <c r="B32" s="4" t="s">
        <v>58</v>
      </c>
      <c r="C32" s="4">
        <v>84</v>
      </c>
      <c r="D32" s="4">
        <v>66.36</v>
      </c>
      <c r="E32" s="7" t="s">
        <v>59</v>
      </c>
      <c r="F32" s="5">
        <f t="shared" si="0"/>
        <v>5574.24</v>
      </c>
      <c r="G32" s="5">
        <f t="shared" si="1"/>
        <v>0</v>
      </c>
      <c r="H32" s="5">
        <f t="shared" si="2"/>
        <v>5574.24</v>
      </c>
      <c r="I32" s="4" t="s">
        <v>67</v>
      </c>
    </row>
    <row r="33" spans="1:9" ht="45" x14ac:dyDescent="0.25">
      <c r="A33" s="19"/>
      <c r="B33" s="4" t="s">
        <v>60</v>
      </c>
      <c r="C33" s="4">
        <v>1</v>
      </c>
      <c r="D33" s="5">
        <v>102604</v>
      </c>
      <c r="E33" s="4"/>
      <c r="F33" s="5">
        <f t="shared" si="0"/>
        <v>102604</v>
      </c>
      <c r="G33" s="5">
        <f t="shared" si="1"/>
        <v>0</v>
      </c>
      <c r="H33" s="5">
        <f t="shared" si="2"/>
        <v>102604</v>
      </c>
      <c r="I33" s="6" t="s">
        <v>78</v>
      </c>
    </row>
  </sheetData>
  <mergeCells count="13">
    <mergeCell ref="A31:A33"/>
    <mergeCell ref="A16:A21"/>
    <mergeCell ref="A22:A25"/>
    <mergeCell ref="A26:A30"/>
    <mergeCell ref="D10:E10"/>
    <mergeCell ref="A11:A12"/>
    <mergeCell ref="A13:A15"/>
    <mergeCell ref="B5:H5"/>
    <mergeCell ref="B6:H6"/>
    <mergeCell ref="A1:I1"/>
    <mergeCell ref="A2:I2"/>
    <mergeCell ref="A9:I9"/>
    <mergeCell ref="C7:D7"/>
  </mergeCells>
  <pageMargins left="0.7" right="0.7" top="0.75" bottom="0.75" header="0.3" footer="0.3"/>
  <pageSetup paperSize="5"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READ before completing</vt:lpstr>
      <vt:lpstr>Budget Summary</vt:lpstr>
      <vt:lpstr>'Budget Summary'!Print_Area</vt:lpstr>
    </vt:vector>
  </TitlesOfParts>
  <Manager/>
  <Company>State of Nebraska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Rogers, Camelia</dc:creator>
  <cp:keywords/>
  <dc:description/>
  <cp:lastModifiedBy>Carol Lemke</cp:lastModifiedBy>
  <cp:revision/>
  <cp:lastPrinted>2024-01-05T21:43:19Z</cp:lastPrinted>
  <dcterms:created xsi:type="dcterms:W3CDTF">2023-11-14T16:34:51Z</dcterms:created>
  <dcterms:modified xsi:type="dcterms:W3CDTF">2024-01-13T22:28:45Z</dcterms:modified>
  <cp:category/>
  <cp:contentStatus/>
</cp:coreProperties>
</file>