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xxx\Applications\Hyannis\"/>
    </mc:Choice>
  </mc:AlternateContent>
  <xr:revisionPtr revIDLastSave="0" documentId="8_{C6DDC99F-B90A-4A3E-915A-77504DBF57ED}" xr6:coauthVersionLast="47" xr6:coauthVersionMax="47" xr10:uidLastSave="{00000000-0000-0000-0000-000000000000}"/>
  <bookViews>
    <workbookView xWindow="-120" yWindow="-120" windowWidth="29040" windowHeight="15840" xr2:uid="{150EE04E-7DDE-490E-A683-037E1D46D08B}"/>
  </bookViews>
  <sheets>
    <sheet name="Attach H_Budget_Hyann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78" i="1"/>
  <c r="C79" i="1"/>
  <c r="C80" i="1"/>
  <c r="C81" i="1"/>
  <c r="C82" i="1"/>
  <c r="C83" i="1"/>
  <c r="C84" i="1"/>
  <c r="C85" i="1"/>
  <c r="C86" i="1"/>
  <c r="C93" i="1" l="1"/>
  <c r="C95" i="1" s="1"/>
</calcChain>
</file>

<file path=xl/sharedStrings.xml><?xml version="1.0" encoding="utf-8"?>
<sst xmlns="http://schemas.openxmlformats.org/spreadsheetml/2006/main" count="90" uniqueCount="86">
  <si>
    <t>Grand Total  Labor + Material</t>
  </si>
  <si>
    <t>Total</t>
  </si>
  <si>
    <t>Gateway Dualband Router</t>
  </si>
  <si>
    <t>1x32 Fiber LGX Splitter</t>
  </si>
  <si>
    <t>Panel, 4 RU 19"</t>
  </si>
  <si>
    <t>SFP, G-PON 30Km</t>
  </si>
  <si>
    <t>ONT, TA-452</t>
  </si>
  <si>
    <t>ONT, TA-424</t>
  </si>
  <si>
    <t>ONT, TA-411</t>
  </si>
  <si>
    <t>ONT, TA-372</t>
  </si>
  <si>
    <t>ONT, TA-454</t>
  </si>
  <si>
    <t>MST, 8P x 600'</t>
  </si>
  <si>
    <t>MST, 6P x 700'</t>
  </si>
  <si>
    <t>MST, 6P x 450'</t>
  </si>
  <si>
    <t>MST, 6P x 400'</t>
  </si>
  <si>
    <t>MST, 6P x 300'</t>
  </si>
  <si>
    <t>MST, 6P x 250'</t>
  </si>
  <si>
    <t>MST, 6P x 150'</t>
  </si>
  <si>
    <t>MST, 4P x 1400'</t>
  </si>
  <si>
    <t>MST, 4P x 1100'</t>
  </si>
  <si>
    <t>MST, 4P x 850'</t>
  </si>
  <si>
    <t>MST, 4P x 750'</t>
  </si>
  <si>
    <t>MST, 4P x 700'</t>
  </si>
  <si>
    <t>MST, 4P x 650'</t>
  </si>
  <si>
    <t>MST, 4P x 600'</t>
  </si>
  <si>
    <t>MST, 4P x 500'</t>
  </si>
  <si>
    <t>MST, 4P x 450'</t>
  </si>
  <si>
    <t>MST, 4P x 400'</t>
  </si>
  <si>
    <t>MST, 4P x 350'</t>
  </si>
  <si>
    <t>MST, 4P x 300'</t>
  </si>
  <si>
    <t>MST, 4P x 250'</t>
  </si>
  <si>
    <t>MST, 4P x 200'</t>
  </si>
  <si>
    <t>MST, 4P x 150'</t>
  </si>
  <si>
    <t>MST, 2P x 1500'</t>
  </si>
  <si>
    <t>MST, 2P x 1400'</t>
  </si>
  <si>
    <t>MST, 2P x 1300'</t>
  </si>
  <si>
    <t>MST, 2P x 750'</t>
  </si>
  <si>
    <t>MST, 2P x 700'</t>
  </si>
  <si>
    <t>MST, 2P x 600'</t>
  </si>
  <si>
    <t>MST, 2P x 550'</t>
  </si>
  <si>
    <t>MST, 2P x 500'</t>
  </si>
  <si>
    <t>MST, 2P x 450'</t>
  </si>
  <si>
    <t>MST, 2P x 350'</t>
  </si>
  <si>
    <t>MST, 2P x 200'</t>
  </si>
  <si>
    <t>96F Fiber</t>
  </si>
  <si>
    <t xml:space="preserve">72F Fiber   </t>
  </si>
  <si>
    <t>48F Fiber</t>
  </si>
  <si>
    <t xml:space="preserve">24F Fiber   </t>
  </si>
  <si>
    <t xml:space="preserve">144F Fiber  </t>
  </si>
  <si>
    <t>12F Flat Toneable Fiber</t>
  </si>
  <si>
    <t>144 Micro Fiber</t>
  </si>
  <si>
    <t>18/14 Micro Duct</t>
  </si>
  <si>
    <t>12/10 Micro Duct</t>
  </si>
  <si>
    <t>1.25" Duct</t>
  </si>
  <si>
    <t>24F Fiber NID</t>
  </si>
  <si>
    <t>Fiber NID - Single</t>
  </si>
  <si>
    <t>9.5x19 Splice Closure</t>
  </si>
  <si>
    <t>6.5x17 Splice Closure</t>
  </si>
  <si>
    <t>9.5x28 Splice Closure</t>
  </si>
  <si>
    <t>144F Fiber Blunt Cable</t>
  </si>
  <si>
    <t>72F Fiber Blunt Cable</t>
  </si>
  <si>
    <t>Rectangular Vaults</t>
  </si>
  <si>
    <t>Small Round Vaults</t>
  </si>
  <si>
    <t>Large Round Vaults</t>
  </si>
  <si>
    <t>Description</t>
  </si>
  <si>
    <t>Material Cost</t>
  </si>
  <si>
    <t>Cutover Labor</t>
  </si>
  <si>
    <t>Misc Labor</t>
  </si>
  <si>
    <t>Splice Fiber</t>
  </si>
  <si>
    <t>Install Fiber Splice Case (Small)</t>
  </si>
  <si>
    <t>Install Fiber Splice Case (Large)</t>
  </si>
  <si>
    <t>Install NID</t>
  </si>
  <si>
    <t>Install House Riser</t>
  </si>
  <si>
    <t>Install Ground Rod</t>
  </si>
  <si>
    <t>Set Round Vault (Small)</t>
  </si>
  <si>
    <t>Set Round Vault (Large)</t>
  </si>
  <si>
    <t>Set Vault (24x36x24)</t>
  </si>
  <si>
    <t>Bore Duct</t>
  </si>
  <si>
    <t>Pull in MST Cables</t>
  </si>
  <si>
    <t>Pull in Mainline Fiber</t>
  </si>
  <si>
    <t>Pull in Fiber Drop</t>
  </si>
  <si>
    <t>Bore/Plow Drop</t>
  </si>
  <si>
    <t>Investment</t>
  </si>
  <si>
    <t>COE Related</t>
  </si>
  <si>
    <t>Labor Cost</t>
  </si>
  <si>
    <t>Project: Hyannis Town FTTH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</si>
</sst>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4" fontId="0" fillId="0" borderId="0" xfId="0" applyNumberFormat="1"/>
    <xf numFmtId="0" fontId="2" fillId="0" borderId="0" xfId="0" applyFont="1"/>
    <xf numFmtId="44" fontId="1" fillId="0" borderId="1" xfId="0" applyNumberFormat="1" applyFont="1" applyBorder="1"/>
    <xf numFmtId="44" fontId="1" fillId="0" borderId="2" xfId="0" applyNumberFormat="1" applyFont="1" applyBorder="1"/>
    <xf numFmtId="0" fontId="1" fillId="0" borderId="3" xfId="0" applyFont="1" applyBorder="1"/>
    <xf numFmtId="44" fontId="1" fillId="0" borderId="4" xfId="0" applyNumberFormat="1" applyFont="1" applyBorder="1"/>
    <xf numFmtId="44" fontId="1" fillId="0" borderId="5" xfId="0" applyNumberFormat="1" applyFont="1" applyBorder="1"/>
    <xf numFmtId="0" fontId="0" fillId="0" borderId="6" xfId="0" applyBorder="1"/>
    <xf numFmtId="0" fontId="0" fillId="0" borderId="7" xfId="0" applyBorder="1"/>
    <xf numFmtId="44" fontId="0" fillId="0" borderId="5" xfId="0" applyNumberFormat="1" applyBorder="1"/>
    <xf numFmtId="0" fontId="0" fillId="0" borderId="8" xfId="0" applyBorder="1"/>
    <xf numFmtId="44" fontId="0" fillId="0" borderId="7" xfId="0" applyNumberFormat="1" applyBorder="1"/>
    <xf numFmtId="44" fontId="1" fillId="0" borderId="0" xfId="0" applyNumberFormat="1" applyFont="1"/>
    <xf numFmtId="0" fontId="1" fillId="0" borderId="0" xfId="0" applyFont="1"/>
    <xf numFmtId="0" fontId="1" fillId="0" borderId="8" xfId="0" applyFont="1" applyBorder="1"/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0D546-6F0F-4015-ADF5-D990F1C6B1E2}">
  <sheetPr>
    <tabColor theme="5" tint="0.79998168889431442"/>
  </sheetPr>
  <dimension ref="A1:AA127"/>
  <sheetViews>
    <sheetView tabSelected="1" zoomScaleNormal="100" workbookViewId="0">
      <selection activeCell="B9" sqref="B9"/>
    </sheetView>
  </sheetViews>
  <sheetFormatPr defaultRowHeight="15" x14ac:dyDescent="0.25"/>
  <cols>
    <col min="1" max="1" width="34.85546875" customWidth="1"/>
    <col min="2" max="3" width="18.42578125" customWidth="1"/>
  </cols>
  <sheetData>
    <row r="1" spans="1:27" ht="2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9.5" thickBot="1" x14ac:dyDescent="0.35">
      <c r="A2" s="20" t="s">
        <v>85</v>
      </c>
      <c r="B2" s="20"/>
      <c r="C2" s="20"/>
    </row>
    <row r="3" spans="1:27" x14ac:dyDescent="0.25">
      <c r="A3" s="18" t="s">
        <v>84</v>
      </c>
      <c r="B3" s="19"/>
      <c r="C3" s="17" t="s">
        <v>83</v>
      </c>
    </row>
    <row r="4" spans="1:27" x14ac:dyDescent="0.25">
      <c r="A4" s="15" t="s">
        <v>64</v>
      </c>
      <c r="B4" s="14" t="s">
        <v>1</v>
      </c>
      <c r="C4" s="16" t="s">
        <v>82</v>
      </c>
    </row>
    <row r="5" spans="1:27" x14ac:dyDescent="0.25">
      <c r="A5" s="11" t="s">
        <v>81</v>
      </c>
      <c r="B5" s="1">
        <v>96250</v>
      </c>
      <c r="C5" s="9"/>
    </row>
    <row r="6" spans="1:27" x14ac:dyDescent="0.25">
      <c r="A6" s="11" t="s">
        <v>80</v>
      </c>
      <c r="B6" s="1">
        <v>26125</v>
      </c>
      <c r="C6" s="9"/>
    </row>
    <row r="7" spans="1:27" x14ac:dyDescent="0.25">
      <c r="A7" s="11" t="s">
        <v>79</v>
      </c>
      <c r="B7" s="1">
        <v>23515</v>
      </c>
      <c r="C7" s="9"/>
    </row>
    <row r="8" spans="1:27" x14ac:dyDescent="0.25">
      <c r="A8" s="11" t="s">
        <v>78</v>
      </c>
      <c r="B8" s="1">
        <v>34956.25</v>
      </c>
      <c r="C8" s="9"/>
    </row>
    <row r="9" spans="1:27" x14ac:dyDescent="0.25">
      <c r="A9" s="11" t="s">
        <v>77</v>
      </c>
      <c r="B9" s="1">
        <v>199750</v>
      </c>
      <c r="C9" s="9"/>
    </row>
    <row r="10" spans="1:27" x14ac:dyDescent="0.25">
      <c r="A10" s="11" t="s">
        <v>76</v>
      </c>
      <c r="B10" s="1">
        <v>26100</v>
      </c>
      <c r="C10" s="9"/>
    </row>
    <row r="11" spans="1:27" x14ac:dyDescent="0.25">
      <c r="A11" s="11" t="s">
        <v>75</v>
      </c>
      <c r="B11" s="1">
        <v>6050</v>
      </c>
      <c r="C11" s="9"/>
    </row>
    <row r="12" spans="1:27" x14ac:dyDescent="0.25">
      <c r="A12" s="11" t="s">
        <v>74</v>
      </c>
      <c r="B12" s="1">
        <v>3300</v>
      </c>
      <c r="C12" s="9"/>
    </row>
    <row r="13" spans="1:27" x14ac:dyDescent="0.25">
      <c r="A13" s="11" t="s">
        <v>73</v>
      </c>
      <c r="B13" s="1">
        <v>425</v>
      </c>
      <c r="C13" s="9"/>
    </row>
    <row r="14" spans="1:27" x14ac:dyDescent="0.25">
      <c r="A14" s="11" t="s">
        <v>72</v>
      </c>
      <c r="B14" s="1">
        <v>1860</v>
      </c>
      <c r="C14" s="9"/>
    </row>
    <row r="15" spans="1:27" x14ac:dyDescent="0.25">
      <c r="A15" s="11" t="s">
        <v>71</v>
      </c>
      <c r="B15" s="1">
        <v>8370</v>
      </c>
      <c r="C15" s="12"/>
    </row>
    <row r="16" spans="1:27" x14ac:dyDescent="0.25">
      <c r="A16" s="11" t="s">
        <v>70</v>
      </c>
      <c r="B16" s="1">
        <v>0</v>
      </c>
      <c r="C16" s="9"/>
    </row>
    <row r="17" spans="1:3" x14ac:dyDescent="0.25">
      <c r="A17" s="11" t="s">
        <v>69</v>
      </c>
      <c r="B17" s="1">
        <v>5525</v>
      </c>
      <c r="C17" s="9"/>
    </row>
    <row r="18" spans="1:3" x14ac:dyDescent="0.25">
      <c r="A18" s="11" t="s">
        <v>68</v>
      </c>
      <c r="B18" s="1">
        <v>15444</v>
      </c>
      <c r="C18" s="9"/>
    </row>
    <row r="19" spans="1:3" x14ac:dyDescent="0.25">
      <c r="A19" s="11" t="s">
        <v>67</v>
      </c>
      <c r="B19" s="1">
        <v>5000</v>
      </c>
      <c r="C19" s="9"/>
    </row>
    <row r="20" spans="1:3" ht="15.75" thickBot="1" x14ac:dyDescent="0.3">
      <c r="A20" s="11" t="s">
        <v>66</v>
      </c>
      <c r="B20" s="10">
        <v>49000</v>
      </c>
      <c r="C20" s="9"/>
    </row>
    <row r="21" spans="1:3" ht="15.75" thickBot="1" x14ac:dyDescent="0.3">
      <c r="A21" s="8" t="s">
        <v>1</v>
      </c>
      <c r="B21" s="7">
        <v>501670.25</v>
      </c>
      <c r="C21" s="6">
        <f>SUM(C5:C20)</f>
        <v>0</v>
      </c>
    </row>
    <row r="22" spans="1:3" ht="15.75" thickBot="1" x14ac:dyDescent="0.3">
      <c r="B22" s="1"/>
      <c r="C22" s="9"/>
    </row>
    <row r="23" spans="1:3" x14ac:dyDescent="0.25">
      <c r="A23" s="18" t="s">
        <v>65</v>
      </c>
      <c r="B23" s="19"/>
      <c r="C23" s="9"/>
    </row>
    <row r="24" spans="1:3" x14ac:dyDescent="0.25">
      <c r="A24" s="15" t="s">
        <v>64</v>
      </c>
      <c r="B24" s="13" t="s">
        <v>1</v>
      </c>
      <c r="C24" s="9"/>
    </row>
    <row r="25" spans="1:3" x14ac:dyDescent="0.25">
      <c r="A25" s="11" t="s">
        <v>63</v>
      </c>
      <c r="B25" s="1">
        <v>7865</v>
      </c>
      <c r="C25" s="9"/>
    </row>
    <row r="26" spans="1:3" x14ac:dyDescent="0.25">
      <c r="A26" s="11" t="s">
        <v>62</v>
      </c>
      <c r="B26" s="1">
        <v>3690</v>
      </c>
      <c r="C26" s="9"/>
    </row>
    <row r="27" spans="1:3" x14ac:dyDescent="0.25">
      <c r="A27" s="11" t="s">
        <v>61</v>
      </c>
      <c r="B27" s="1">
        <v>27550</v>
      </c>
      <c r="C27" s="9"/>
    </row>
    <row r="28" spans="1:3" x14ac:dyDescent="0.25">
      <c r="A28" s="11" t="s">
        <v>60</v>
      </c>
      <c r="B28" s="1">
        <v>0</v>
      </c>
      <c r="C28" s="9"/>
    </row>
    <row r="29" spans="1:3" x14ac:dyDescent="0.25">
      <c r="A29" s="11" t="s">
        <v>59</v>
      </c>
      <c r="B29" s="1">
        <v>7660</v>
      </c>
      <c r="C29" s="9"/>
    </row>
    <row r="30" spans="1:3" x14ac:dyDescent="0.25">
      <c r="A30" s="11" t="s">
        <v>58</v>
      </c>
      <c r="B30" s="1">
        <v>0</v>
      </c>
      <c r="C30" s="9"/>
    </row>
    <row r="31" spans="1:3" x14ac:dyDescent="0.25">
      <c r="A31" s="11" t="s">
        <v>57</v>
      </c>
      <c r="B31" s="1">
        <v>0</v>
      </c>
      <c r="C31" s="9"/>
    </row>
    <row r="32" spans="1:3" x14ac:dyDescent="0.25">
      <c r="A32" s="11" t="s">
        <v>56</v>
      </c>
      <c r="B32" s="1">
        <v>3740</v>
      </c>
      <c r="C32" s="9"/>
    </row>
    <row r="33" spans="1:3" x14ac:dyDescent="0.25">
      <c r="A33" s="11" t="s">
        <v>55</v>
      </c>
      <c r="B33" s="1">
        <v>1820</v>
      </c>
      <c r="C33" s="9"/>
    </row>
    <row r="34" spans="1:3" x14ac:dyDescent="0.25">
      <c r="A34" s="11" t="s">
        <v>54</v>
      </c>
      <c r="B34" s="1">
        <v>250</v>
      </c>
      <c r="C34" s="9"/>
    </row>
    <row r="35" spans="1:3" x14ac:dyDescent="0.25">
      <c r="A35" s="11" t="s">
        <v>53</v>
      </c>
      <c r="B35" s="1">
        <v>33447.1</v>
      </c>
      <c r="C35" s="9"/>
    </row>
    <row r="36" spans="1:3" x14ac:dyDescent="0.25">
      <c r="A36" s="11" t="s">
        <v>52</v>
      </c>
      <c r="B36" s="1">
        <v>0</v>
      </c>
      <c r="C36" s="9"/>
    </row>
    <row r="37" spans="1:3" x14ac:dyDescent="0.25">
      <c r="A37" s="11" t="s">
        <v>51</v>
      </c>
      <c r="B37" s="1">
        <v>7425.0000000000009</v>
      </c>
      <c r="C37" s="9"/>
    </row>
    <row r="38" spans="1:3" x14ac:dyDescent="0.25">
      <c r="A38" s="11" t="s">
        <v>50</v>
      </c>
      <c r="B38" s="1">
        <v>0</v>
      </c>
      <c r="C38" s="9"/>
    </row>
    <row r="39" spans="1:3" x14ac:dyDescent="0.25">
      <c r="A39" s="11" t="s">
        <v>49</v>
      </c>
      <c r="B39" s="1">
        <v>0</v>
      </c>
      <c r="C39" s="9"/>
    </row>
    <row r="40" spans="1:3" x14ac:dyDescent="0.25">
      <c r="A40" s="11" t="s">
        <v>48</v>
      </c>
      <c r="B40" s="1">
        <v>3503.5</v>
      </c>
      <c r="C40" s="9"/>
    </row>
    <row r="41" spans="1:3" x14ac:dyDescent="0.25">
      <c r="A41" s="11" t="s">
        <v>47</v>
      </c>
      <c r="B41" s="1">
        <v>1404</v>
      </c>
      <c r="C41" s="9"/>
    </row>
    <row r="42" spans="1:3" x14ac:dyDescent="0.25">
      <c r="A42" s="11" t="s">
        <v>46</v>
      </c>
      <c r="B42" s="1">
        <v>4668.6000000000004</v>
      </c>
      <c r="C42" s="9"/>
    </row>
    <row r="43" spans="1:3" x14ac:dyDescent="0.25">
      <c r="A43" s="11" t="s">
        <v>45</v>
      </c>
      <c r="B43" s="1">
        <v>6619.6</v>
      </c>
      <c r="C43" s="9"/>
    </row>
    <row r="44" spans="1:3" x14ac:dyDescent="0.25">
      <c r="A44" s="11" t="s">
        <v>44</v>
      </c>
      <c r="B44" s="1">
        <v>2252.5</v>
      </c>
      <c r="C44" s="9"/>
    </row>
    <row r="45" spans="1:3" x14ac:dyDescent="0.25">
      <c r="A45" s="11" t="s">
        <v>43</v>
      </c>
      <c r="B45" s="1">
        <v>90</v>
      </c>
      <c r="C45" s="9"/>
    </row>
    <row r="46" spans="1:3" x14ac:dyDescent="0.25">
      <c r="A46" s="11" t="s">
        <v>42</v>
      </c>
      <c r="B46" s="1">
        <v>100</v>
      </c>
      <c r="C46" s="9"/>
    </row>
    <row r="47" spans="1:3" x14ac:dyDescent="0.25">
      <c r="A47" s="11" t="s">
        <v>41</v>
      </c>
      <c r="B47" s="1">
        <v>116.1</v>
      </c>
      <c r="C47" s="9"/>
    </row>
    <row r="48" spans="1:3" x14ac:dyDescent="0.25">
      <c r="A48" s="11" t="s">
        <v>40</v>
      </c>
      <c r="B48" s="1">
        <v>120</v>
      </c>
      <c r="C48" s="9"/>
    </row>
    <row r="49" spans="1:3" x14ac:dyDescent="0.25">
      <c r="A49" s="11" t="s">
        <v>39</v>
      </c>
      <c r="B49" s="1">
        <v>130</v>
      </c>
      <c r="C49" s="9"/>
    </row>
    <row r="50" spans="1:3" x14ac:dyDescent="0.25">
      <c r="A50" s="11" t="s">
        <v>38</v>
      </c>
      <c r="B50" s="1">
        <v>150</v>
      </c>
      <c r="C50" s="9"/>
    </row>
    <row r="51" spans="1:3" x14ac:dyDescent="0.25">
      <c r="A51" s="11" t="s">
        <v>37</v>
      </c>
      <c r="B51" s="1">
        <v>320</v>
      </c>
      <c r="C51" s="9"/>
    </row>
    <row r="52" spans="1:3" x14ac:dyDescent="0.25">
      <c r="A52" s="11" t="s">
        <v>36</v>
      </c>
      <c r="B52" s="1">
        <v>324.77999999999997</v>
      </c>
      <c r="C52" s="9"/>
    </row>
    <row r="53" spans="1:3" x14ac:dyDescent="0.25">
      <c r="A53" s="11" t="s">
        <v>35</v>
      </c>
      <c r="B53" s="1">
        <v>255.2</v>
      </c>
      <c r="C53" s="9"/>
    </row>
    <row r="54" spans="1:3" x14ac:dyDescent="0.25">
      <c r="A54" s="11" t="s">
        <v>34</v>
      </c>
      <c r="B54" s="1">
        <v>542.41999999999996</v>
      </c>
      <c r="C54" s="9"/>
    </row>
    <row r="55" spans="1:3" x14ac:dyDescent="0.25">
      <c r="A55" s="11" t="s">
        <v>33</v>
      </c>
      <c r="B55" s="1">
        <v>570</v>
      </c>
      <c r="C55" s="9"/>
    </row>
    <row r="56" spans="1:3" x14ac:dyDescent="0.25">
      <c r="A56" s="11" t="s">
        <v>32</v>
      </c>
      <c r="B56" s="1">
        <v>115</v>
      </c>
      <c r="C56" s="9"/>
    </row>
    <row r="57" spans="1:3" x14ac:dyDescent="0.25">
      <c r="A57" s="11" t="s">
        <v>31</v>
      </c>
      <c r="B57" s="1">
        <v>240</v>
      </c>
      <c r="C57" s="9"/>
    </row>
    <row r="58" spans="1:3" x14ac:dyDescent="0.25">
      <c r="A58" s="11" t="s">
        <v>30</v>
      </c>
      <c r="B58" s="1">
        <v>128.35</v>
      </c>
      <c r="C58" s="9"/>
    </row>
    <row r="59" spans="1:3" x14ac:dyDescent="0.25">
      <c r="A59" s="11" t="s">
        <v>29</v>
      </c>
      <c r="B59" s="1">
        <v>270</v>
      </c>
      <c r="C59" s="9"/>
    </row>
    <row r="60" spans="1:3" x14ac:dyDescent="0.25">
      <c r="A60" s="11" t="s">
        <v>28</v>
      </c>
      <c r="B60" s="1">
        <v>290</v>
      </c>
      <c r="C60" s="9"/>
    </row>
    <row r="61" spans="1:3" x14ac:dyDescent="0.25">
      <c r="A61" s="11" t="s">
        <v>27</v>
      </c>
      <c r="B61" s="1">
        <v>310</v>
      </c>
      <c r="C61" s="9"/>
    </row>
    <row r="62" spans="1:3" x14ac:dyDescent="0.25">
      <c r="A62" s="11" t="s">
        <v>26</v>
      </c>
      <c r="B62" s="1">
        <v>330</v>
      </c>
      <c r="C62" s="9"/>
    </row>
    <row r="63" spans="1:3" x14ac:dyDescent="0.25">
      <c r="A63" s="11" t="s">
        <v>25</v>
      </c>
      <c r="B63" s="1">
        <v>693.56</v>
      </c>
      <c r="C63" s="9"/>
    </row>
    <row r="64" spans="1:3" x14ac:dyDescent="0.25">
      <c r="A64" s="11" t="s">
        <v>24</v>
      </c>
      <c r="B64" s="1">
        <v>190</v>
      </c>
      <c r="C64" s="9"/>
    </row>
    <row r="65" spans="1:3" x14ac:dyDescent="0.25">
      <c r="A65" s="11" t="s">
        <v>23</v>
      </c>
      <c r="B65" s="1">
        <v>600</v>
      </c>
      <c r="C65" s="9"/>
    </row>
    <row r="66" spans="1:3" x14ac:dyDescent="0.25">
      <c r="A66" s="11" t="s">
        <v>22</v>
      </c>
      <c r="B66" s="1">
        <v>210</v>
      </c>
      <c r="C66" s="9"/>
    </row>
    <row r="67" spans="1:3" x14ac:dyDescent="0.25">
      <c r="A67" s="11" t="s">
        <v>21</v>
      </c>
      <c r="B67" s="1">
        <v>440</v>
      </c>
      <c r="C67" s="9"/>
    </row>
    <row r="68" spans="1:3" x14ac:dyDescent="0.25">
      <c r="A68" s="11" t="s">
        <v>20</v>
      </c>
      <c r="B68" s="1">
        <v>245</v>
      </c>
      <c r="C68" s="9"/>
    </row>
    <row r="69" spans="1:3" x14ac:dyDescent="0.25">
      <c r="A69" s="11" t="s">
        <v>19</v>
      </c>
      <c r="B69" s="1">
        <v>885</v>
      </c>
      <c r="C69" s="9"/>
    </row>
    <row r="70" spans="1:3" x14ac:dyDescent="0.25">
      <c r="A70" s="11" t="s">
        <v>18</v>
      </c>
      <c r="B70" s="1">
        <v>360</v>
      </c>
      <c r="C70" s="9"/>
    </row>
    <row r="71" spans="1:3" x14ac:dyDescent="0.25">
      <c r="A71" s="11" t="s">
        <v>17</v>
      </c>
      <c r="B71" s="1">
        <v>140</v>
      </c>
      <c r="C71" s="9"/>
    </row>
    <row r="72" spans="1:3" x14ac:dyDescent="0.25">
      <c r="A72" s="11" t="s">
        <v>16</v>
      </c>
      <c r="B72" s="1">
        <v>160.83000000000001</v>
      </c>
      <c r="C72" s="9"/>
    </row>
    <row r="73" spans="1:3" x14ac:dyDescent="0.25">
      <c r="A73" s="11" t="s">
        <v>15</v>
      </c>
      <c r="B73" s="1">
        <v>680</v>
      </c>
      <c r="C73" s="9"/>
    </row>
    <row r="74" spans="1:3" x14ac:dyDescent="0.25">
      <c r="A74" s="11" t="s">
        <v>14</v>
      </c>
      <c r="B74" s="1">
        <v>380</v>
      </c>
      <c r="C74" s="9"/>
    </row>
    <row r="75" spans="1:3" x14ac:dyDescent="0.25">
      <c r="A75" s="11" t="s">
        <v>13</v>
      </c>
      <c r="B75" s="1">
        <v>600</v>
      </c>
      <c r="C75" s="9"/>
    </row>
    <row r="76" spans="1:3" x14ac:dyDescent="0.25">
      <c r="A76" s="11" t="s">
        <v>12</v>
      </c>
      <c r="B76" s="1">
        <v>250</v>
      </c>
      <c r="C76" s="9"/>
    </row>
    <row r="77" spans="1:3" x14ac:dyDescent="0.25">
      <c r="A77" s="11" t="s">
        <v>11</v>
      </c>
      <c r="B77" s="1">
        <v>196</v>
      </c>
      <c r="C77" s="9"/>
    </row>
    <row r="78" spans="1:3" x14ac:dyDescent="0.25">
      <c r="A78" s="11" t="s">
        <v>10</v>
      </c>
      <c r="B78" s="1">
        <v>1500</v>
      </c>
      <c r="C78" s="12">
        <f t="shared" ref="C78:C86" si="0">B78</f>
        <v>1500</v>
      </c>
    </row>
    <row r="79" spans="1:3" x14ac:dyDescent="0.25">
      <c r="A79" s="11" t="s">
        <v>9</v>
      </c>
      <c r="B79" s="1">
        <v>3704.7000000000003</v>
      </c>
      <c r="C79" s="12">
        <f t="shared" si="0"/>
        <v>3704.7000000000003</v>
      </c>
    </row>
    <row r="80" spans="1:3" x14ac:dyDescent="0.25">
      <c r="A80" s="11" t="s">
        <v>8</v>
      </c>
      <c r="B80" s="1">
        <v>8223.75</v>
      </c>
      <c r="C80" s="12">
        <f t="shared" si="0"/>
        <v>8223.75</v>
      </c>
    </row>
    <row r="81" spans="1:3" x14ac:dyDescent="0.25">
      <c r="A81" s="11" t="s">
        <v>7</v>
      </c>
      <c r="B81" s="1">
        <v>1407.24</v>
      </c>
      <c r="C81" s="12">
        <f t="shared" si="0"/>
        <v>1407.24</v>
      </c>
    </row>
    <row r="82" spans="1:3" x14ac:dyDescent="0.25">
      <c r="A82" s="11" t="s">
        <v>6</v>
      </c>
      <c r="B82" s="1">
        <v>280</v>
      </c>
      <c r="C82" s="12">
        <f t="shared" si="0"/>
        <v>280</v>
      </c>
    </row>
    <row r="83" spans="1:3" x14ac:dyDescent="0.25">
      <c r="A83" s="11" t="s">
        <v>5</v>
      </c>
      <c r="B83" s="1">
        <v>1700</v>
      </c>
      <c r="C83" s="12">
        <f t="shared" si="0"/>
        <v>1700</v>
      </c>
    </row>
    <row r="84" spans="1:3" x14ac:dyDescent="0.25">
      <c r="A84" s="11" t="s">
        <v>4</v>
      </c>
      <c r="B84" s="1">
        <v>840</v>
      </c>
      <c r="C84" s="12">
        <f t="shared" si="0"/>
        <v>840</v>
      </c>
    </row>
    <row r="85" spans="1:3" x14ac:dyDescent="0.25">
      <c r="A85" s="11" t="s">
        <v>3</v>
      </c>
      <c r="B85" s="1">
        <v>741.24</v>
      </c>
      <c r="C85" s="12">
        <f t="shared" si="0"/>
        <v>741.24</v>
      </c>
    </row>
    <row r="86" spans="1:3" x14ac:dyDescent="0.25">
      <c r="A86" s="11" t="s">
        <v>2</v>
      </c>
      <c r="B86" s="1">
        <v>5940</v>
      </c>
      <c r="C86" s="12">
        <f t="shared" si="0"/>
        <v>5940</v>
      </c>
    </row>
    <row r="87" spans="1:3" x14ac:dyDescent="0.25">
      <c r="A87" s="11"/>
      <c r="B87" s="1"/>
      <c r="C87" s="12"/>
    </row>
    <row r="88" spans="1:3" x14ac:dyDescent="0.25">
      <c r="A88" s="11"/>
      <c r="B88" s="1"/>
      <c r="C88" s="12"/>
    </row>
    <row r="89" spans="1:3" x14ac:dyDescent="0.25">
      <c r="A89" s="11"/>
      <c r="B89" s="1"/>
      <c r="C89" s="12"/>
    </row>
    <row r="90" spans="1:3" x14ac:dyDescent="0.25">
      <c r="A90" s="11"/>
      <c r="B90" s="1"/>
      <c r="C90" s="12"/>
    </row>
    <row r="91" spans="1:3" x14ac:dyDescent="0.25">
      <c r="A91" s="11"/>
      <c r="B91" s="1"/>
      <c r="C91" s="12"/>
    </row>
    <row r="92" spans="1:3" ht="15.75" thickBot="1" x14ac:dyDescent="0.3">
      <c r="A92" s="11"/>
      <c r="B92" s="10"/>
      <c r="C92" s="9"/>
    </row>
    <row r="93" spans="1:3" ht="15.75" thickBot="1" x14ac:dyDescent="0.3">
      <c r="A93" s="8" t="s">
        <v>1</v>
      </c>
      <c r="B93" s="7">
        <v>146664.47</v>
      </c>
      <c r="C93" s="6">
        <f>SUM(C25:C92)</f>
        <v>24336.930000000004</v>
      </c>
    </row>
    <row r="94" spans="1:3" ht="15.75" thickBot="1" x14ac:dyDescent="0.3">
      <c r="B94" s="1"/>
    </row>
    <row r="95" spans="1:3" ht="15.75" thickBot="1" x14ac:dyDescent="0.3">
      <c r="A95" s="5" t="s">
        <v>0</v>
      </c>
      <c r="B95" s="4">
        <v>648334.72</v>
      </c>
      <c r="C95" s="3">
        <f>C93+C21</f>
        <v>24336.930000000004</v>
      </c>
    </row>
    <row r="96" spans="1:3" x14ac:dyDescent="0.25">
      <c r="B96" s="1"/>
    </row>
    <row r="97" spans="1:2" ht="21" x14ac:dyDescent="0.35">
      <c r="A97" s="2"/>
      <c r="B97" s="1"/>
    </row>
    <row r="98" spans="1:2" x14ac:dyDescent="0.25">
      <c r="B98" s="1"/>
    </row>
    <row r="99" spans="1:2" x14ac:dyDescent="0.25">
      <c r="B99" s="1"/>
    </row>
    <row r="100" spans="1:2" x14ac:dyDescent="0.25">
      <c r="B100" s="1"/>
    </row>
    <row r="101" spans="1:2" x14ac:dyDescent="0.25">
      <c r="B101" s="1"/>
    </row>
    <row r="102" spans="1:2" x14ac:dyDescent="0.25">
      <c r="B102" s="1"/>
    </row>
    <row r="103" spans="1:2" x14ac:dyDescent="0.25">
      <c r="B103" s="1"/>
    </row>
    <row r="104" spans="1:2" x14ac:dyDescent="0.25">
      <c r="B104" s="1"/>
    </row>
    <row r="105" spans="1:2" x14ac:dyDescent="0.25">
      <c r="B105" s="1"/>
    </row>
    <row r="106" spans="1:2" x14ac:dyDescent="0.25">
      <c r="B106" s="1"/>
    </row>
    <row r="107" spans="1:2" x14ac:dyDescent="0.25">
      <c r="B107" s="1"/>
    </row>
    <row r="108" spans="1:2" x14ac:dyDescent="0.25">
      <c r="B108" s="1"/>
    </row>
    <row r="109" spans="1:2" x14ac:dyDescent="0.25">
      <c r="B109" s="1"/>
    </row>
    <row r="110" spans="1:2" x14ac:dyDescent="0.25">
      <c r="B110" s="1"/>
    </row>
    <row r="111" spans="1:2" x14ac:dyDescent="0.25">
      <c r="B111" s="1"/>
    </row>
    <row r="112" spans="1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</sheetData>
  <mergeCells count="3">
    <mergeCell ref="A3:B3"/>
    <mergeCell ref="A23:B23"/>
    <mergeCell ref="A2:C2"/>
  </mergeCells>
  <pageMargins left="0.2" right="0.2" top="0.25" bottom="0.2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H_Budget_Hyannis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Schultheis</dc:creator>
  <cp:lastModifiedBy>Scott Schultheis</cp:lastModifiedBy>
  <dcterms:created xsi:type="dcterms:W3CDTF">2021-09-27T23:46:56Z</dcterms:created>
  <dcterms:modified xsi:type="dcterms:W3CDTF">2021-10-03T21:14:07Z</dcterms:modified>
</cp:coreProperties>
</file>