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xxx\Applications\Eustis\"/>
    </mc:Choice>
  </mc:AlternateContent>
  <xr:revisionPtr revIDLastSave="0" documentId="8_{4874855B-8C1B-46A1-A8C8-48C9E08B9719}" xr6:coauthVersionLast="47" xr6:coauthVersionMax="47" xr10:uidLastSave="{00000000-0000-0000-0000-000000000000}"/>
  <bookViews>
    <workbookView xWindow="-120" yWindow="-120" windowWidth="29040" windowHeight="15840" xr2:uid="{DF84B7AD-ADA5-4E8B-9446-6F4A401F0BB1}"/>
  </bookViews>
  <sheets>
    <sheet name="Attach H_Budget_Eus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79" i="1"/>
  <c r="C80" i="1"/>
  <c r="C94" i="1" s="1"/>
  <c r="C96" i="1" s="1"/>
  <c r="C81" i="1"/>
  <c r="C82" i="1"/>
  <c r="C83" i="1"/>
  <c r="C84" i="1"/>
  <c r="C85" i="1"/>
  <c r="C86" i="1"/>
  <c r="C87" i="1"/>
</calcChain>
</file>

<file path=xl/sharedStrings.xml><?xml version="1.0" encoding="utf-8"?>
<sst xmlns="http://schemas.openxmlformats.org/spreadsheetml/2006/main" count="91" uniqueCount="87">
  <si>
    <t>Grand Total  Labor + Material</t>
  </si>
  <si>
    <t>Total</t>
  </si>
  <si>
    <t>Gateway Dualband Router</t>
  </si>
  <si>
    <t>1x32 Fiber LGX Splitter</t>
  </si>
  <si>
    <t>Panel, Wall Mount 12F SCA Loaded</t>
  </si>
  <si>
    <t>Panel, 4 RU 19"</t>
  </si>
  <si>
    <t>SFP, G-PON 30 Km</t>
  </si>
  <si>
    <t>ONT, TA-424</t>
  </si>
  <si>
    <t>ONT, TA-411</t>
  </si>
  <si>
    <t>ONT, TA-372</t>
  </si>
  <si>
    <t>ONT, TA-454</t>
  </si>
  <si>
    <t>MST, 12P x 950'</t>
  </si>
  <si>
    <t>MST, 12P x 900'</t>
  </si>
  <si>
    <t>MST, 12P x 800'</t>
  </si>
  <si>
    <t>MST, 12P x 700'</t>
  </si>
  <si>
    <t>MST, 12P x 450'</t>
  </si>
  <si>
    <t>MST, 12P x 400'</t>
  </si>
  <si>
    <t>MST, 8P x 850'</t>
  </si>
  <si>
    <t>MST, 8P x 800'</t>
  </si>
  <si>
    <t>MST, 8P x 750'</t>
  </si>
  <si>
    <t>MST, 8P x 400'</t>
  </si>
  <si>
    <t>MST, 8P x 350'</t>
  </si>
  <si>
    <t>MST, 6P x 1600'</t>
  </si>
  <si>
    <t>MST, 6P x 1200'</t>
  </si>
  <si>
    <t>MST, 6P x 1100'</t>
  </si>
  <si>
    <t>MST, 6P x 800'</t>
  </si>
  <si>
    <t>MST, 6P x 750'</t>
  </si>
  <si>
    <t>MST, 6P x 700'</t>
  </si>
  <si>
    <t>MST, 6P x 450'</t>
  </si>
  <si>
    <t>MST, 6P x 400'</t>
  </si>
  <si>
    <t>MST, 4P x 2000'</t>
  </si>
  <si>
    <t>MST, 4P x 1400'</t>
  </si>
  <si>
    <t>MST, 4P x 1300'</t>
  </si>
  <si>
    <t>MST, 4P x 1200'</t>
  </si>
  <si>
    <t>MST, 4P x 1100'</t>
  </si>
  <si>
    <t>MST, 4P x 1000'</t>
  </si>
  <si>
    <t>MST, 4P x 850'</t>
  </si>
  <si>
    <t>MST, 4P x 800'</t>
  </si>
  <si>
    <t>MST, 4P x 750'</t>
  </si>
  <si>
    <t>MST, 4P x 650'</t>
  </si>
  <si>
    <t>MST, 4P x 600'</t>
  </si>
  <si>
    <t>MST, 4P x 500'</t>
  </si>
  <si>
    <t>MST, 4P x 450'</t>
  </si>
  <si>
    <t>MST, 4P x 350'</t>
  </si>
  <si>
    <t>MST, 4P x 250'</t>
  </si>
  <si>
    <t xml:space="preserve">72F Fiber   </t>
  </si>
  <si>
    <t>48F Fiber</t>
  </si>
  <si>
    <t xml:space="preserve">24F Fiber   </t>
  </si>
  <si>
    <t xml:space="preserve">144F Fiber  </t>
  </si>
  <si>
    <t>12F Flat Toneable Fiber</t>
  </si>
  <si>
    <t>144 Micro Fiber</t>
  </si>
  <si>
    <t>18/14 Micro Duct</t>
  </si>
  <si>
    <t>12/10 Micro Duct</t>
  </si>
  <si>
    <t>1.25" Duct</t>
  </si>
  <si>
    <t>24F Fiber NID</t>
  </si>
  <si>
    <t>Fiber NID - Single</t>
  </si>
  <si>
    <t>9.5x19 Splice Closure</t>
  </si>
  <si>
    <t>6.5x17 Splice Closure</t>
  </si>
  <si>
    <t>9.5x28 Splice Closure</t>
  </si>
  <si>
    <t>144F Fiber Blunt Cable</t>
  </si>
  <si>
    <t>72F Fiber Blunt Cable</t>
  </si>
  <si>
    <t>Rectangular Vaults</t>
  </si>
  <si>
    <t>Small Round Vaults</t>
  </si>
  <si>
    <t>Large Round Vaults</t>
  </si>
  <si>
    <t>Description</t>
  </si>
  <si>
    <t>Material Cost</t>
  </si>
  <si>
    <t>Cutover Labor</t>
  </si>
  <si>
    <t>Misc Labor</t>
  </si>
  <si>
    <t>Splice Fiber</t>
  </si>
  <si>
    <t>Install Fiber Splice Case (Small)</t>
  </si>
  <si>
    <t>Install Fiber Splice Case (Large)</t>
  </si>
  <si>
    <t>Install NID</t>
  </si>
  <si>
    <t>Install House Riser</t>
  </si>
  <si>
    <t>Install Ground Rod</t>
  </si>
  <si>
    <t>Set Large CO Vault</t>
  </si>
  <si>
    <t>Set Round Vault (Small)</t>
  </si>
  <si>
    <t>Set Round Vault (Large)</t>
  </si>
  <si>
    <t>Set Vault (24x36x24)</t>
  </si>
  <si>
    <t>Bore Duct</t>
  </si>
  <si>
    <t>Pull in MST Cables</t>
  </si>
  <si>
    <t>Pull in Mainline Fiber</t>
  </si>
  <si>
    <t>Pull in Fiber Drop</t>
  </si>
  <si>
    <t>Bore/Plow Drop</t>
  </si>
  <si>
    <t>Investment</t>
  </si>
  <si>
    <t>COE Related</t>
  </si>
  <si>
    <t>Labor Cost</t>
  </si>
  <si>
    <t>Project: Eustis Town FTTH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</si>
</sst>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4" fontId="0" fillId="0" borderId="0" xfId="0" applyNumberFormat="1"/>
    <xf numFmtId="0" fontId="3" fillId="0" borderId="0" xfId="0" applyFont="1"/>
    <xf numFmtId="44" fontId="1" fillId="0" borderId="1" xfId="0" applyNumberFormat="1" applyFont="1" applyBorder="1"/>
    <xf numFmtId="44" fontId="1" fillId="0" borderId="2" xfId="0" applyNumberFormat="1" applyFont="1" applyBorder="1"/>
    <xf numFmtId="0" fontId="1" fillId="0" borderId="3" xfId="0" applyFont="1" applyBorder="1"/>
    <xf numFmtId="44" fontId="2" fillId="0" borderId="4" xfId="0" applyNumberFormat="1" applyFont="1" applyBorder="1"/>
    <xf numFmtId="44" fontId="1" fillId="0" borderId="5" xfId="0" applyNumberFormat="1" applyFont="1" applyBorder="1"/>
    <xf numFmtId="0" fontId="0" fillId="0" borderId="6" xfId="0" applyBorder="1"/>
    <xf numFmtId="0" fontId="2" fillId="0" borderId="4" xfId="0" applyFont="1" applyBorder="1"/>
    <xf numFmtId="44" fontId="0" fillId="0" borderId="5" xfId="0" applyNumberFormat="1" applyBorder="1"/>
    <xf numFmtId="0" fontId="0" fillId="0" borderId="7" xfId="0" applyBorder="1"/>
    <xf numFmtId="0" fontId="2" fillId="0" borderId="8" xfId="0" applyFont="1" applyBorder="1"/>
    <xf numFmtId="44" fontId="2" fillId="0" borderId="8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44" fontId="2" fillId="0" borderId="11" xfId="0" applyNumberFormat="1" applyFont="1" applyBorder="1"/>
    <xf numFmtId="44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17A9-ED8A-4C15-9B1F-24A5959B68E5}">
  <sheetPr>
    <tabColor theme="5" tint="0.79998168889431442"/>
  </sheetPr>
  <dimension ref="A1:AA128"/>
  <sheetViews>
    <sheetView tabSelected="1" zoomScaleNormal="100" workbookViewId="0">
      <selection activeCell="A12" sqref="A12"/>
    </sheetView>
  </sheetViews>
  <sheetFormatPr defaultRowHeight="15" x14ac:dyDescent="0.25"/>
  <cols>
    <col min="1" max="1" width="34.85546875" customWidth="1"/>
    <col min="2" max="2" width="18.42578125" customWidth="1"/>
    <col min="3" max="3" width="18.42578125" style="1" customWidth="1"/>
  </cols>
  <sheetData>
    <row r="1" spans="1:27" ht="2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9.5" thickBot="1" x14ac:dyDescent="0.35">
      <c r="A2" s="24" t="s">
        <v>86</v>
      </c>
      <c r="B2" s="24"/>
      <c r="C2" s="24"/>
    </row>
    <row r="3" spans="1:27" x14ac:dyDescent="0.25">
      <c r="A3" s="22" t="s">
        <v>85</v>
      </c>
      <c r="B3" s="23"/>
      <c r="C3" s="21" t="s">
        <v>84</v>
      </c>
    </row>
    <row r="4" spans="1:27" x14ac:dyDescent="0.25">
      <c r="A4" s="17" t="s">
        <v>64</v>
      </c>
      <c r="B4" s="16" t="s">
        <v>1</v>
      </c>
      <c r="C4" s="20" t="s">
        <v>83</v>
      </c>
    </row>
    <row r="5" spans="1:27" x14ac:dyDescent="0.25">
      <c r="A5" s="12" t="s">
        <v>82</v>
      </c>
      <c r="B5" s="2">
        <v>99750</v>
      </c>
      <c r="C5" s="13"/>
    </row>
    <row r="6" spans="1:27" x14ac:dyDescent="0.25">
      <c r="A6" s="12" t="s">
        <v>81</v>
      </c>
      <c r="B6" s="2">
        <v>27075</v>
      </c>
      <c r="C6" s="13"/>
    </row>
    <row r="7" spans="1:27" x14ac:dyDescent="0.25">
      <c r="A7" s="12" t="s">
        <v>80</v>
      </c>
      <c r="B7" s="2">
        <v>20000</v>
      </c>
      <c r="C7" s="13"/>
    </row>
    <row r="8" spans="1:27" x14ac:dyDescent="0.25">
      <c r="A8" s="12" t="s">
        <v>79</v>
      </c>
      <c r="B8" s="2">
        <v>38640</v>
      </c>
      <c r="C8" s="13"/>
    </row>
    <row r="9" spans="1:27" x14ac:dyDescent="0.25">
      <c r="A9" s="12" t="s">
        <v>78</v>
      </c>
      <c r="B9" s="2">
        <v>220800</v>
      </c>
      <c r="C9" s="13"/>
    </row>
    <row r="10" spans="1:27" x14ac:dyDescent="0.25">
      <c r="A10" s="12" t="s">
        <v>77</v>
      </c>
      <c r="B10" s="2">
        <v>27450</v>
      </c>
      <c r="C10" s="13"/>
    </row>
    <row r="11" spans="1:27" x14ac:dyDescent="0.25">
      <c r="A11" s="12" t="s">
        <v>76</v>
      </c>
      <c r="B11" s="2">
        <v>3850</v>
      </c>
      <c r="C11" s="13"/>
    </row>
    <row r="12" spans="1:27" x14ac:dyDescent="0.25">
      <c r="A12" s="12" t="s">
        <v>75</v>
      </c>
      <c r="B12" s="2">
        <v>1100</v>
      </c>
      <c r="C12" s="13"/>
    </row>
    <row r="13" spans="1:27" x14ac:dyDescent="0.25">
      <c r="A13" s="12" t="s">
        <v>74</v>
      </c>
      <c r="B13" s="2">
        <v>0</v>
      </c>
      <c r="C13" s="13"/>
    </row>
    <row r="14" spans="1:27" x14ac:dyDescent="0.25">
      <c r="A14" s="12" t="s">
        <v>73</v>
      </c>
      <c r="B14" s="2">
        <v>250</v>
      </c>
      <c r="C14" s="13"/>
    </row>
    <row r="15" spans="1:27" x14ac:dyDescent="0.25">
      <c r="A15" s="12" t="s">
        <v>72</v>
      </c>
      <c r="B15" s="2">
        <v>2280</v>
      </c>
      <c r="C15" s="13"/>
    </row>
    <row r="16" spans="1:27" x14ac:dyDescent="0.25">
      <c r="A16" s="12" t="s">
        <v>71</v>
      </c>
      <c r="B16" s="2">
        <v>10260</v>
      </c>
      <c r="C16" s="19"/>
    </row>
    <row r="17" spans="1:3" x14ac:dyDescent="0.25">
      <c r="A17" s="12" t="s">
        <v>70</v>
      </c>
      <c r="B17" s="2">
        <v>4125</v>
      </c>
      <c r="C17" s="14"/>
    </row>
    <row r="18" spans="1:3" x14ac:dyDescent="0.25">
      <c r="A18" s="12" t="s">
        <v>69</v>
      </c>
      <c r="B18" s="2">
        <v>975</v>
      </c>
      <c r="C18" s="14"/>
    </row>
    <row r="19" spans="1:3" x14ac:dyDescent="0.25">
      <c r="A19" s="12" t="s">
        <v>68</v>
      </c>
      <c r="B19" s="2">
        <v>21372</v>
      </c>
      <c r="C19" s="13"/>
    </row>
    <row r="20" spans="1:3" x14ac:dyDescent="0.25">
      <c r="A20" s="12" t="s">
        <v>67</v>
      </c>
      <c r="B20" s="2">
        <v>5000</v>
      </c>
      <c r="C20" s="13"/>
    </row>
    <row r="21" spans="1:3" ht="15.75" thickBot="1" x14ac:dyDescent="0.3">
      <c r="A21" s="12" t="s">
        <v>66</v>
      </c>
      <c r="B21" s="11">
        <v>49000</v>
      </c>
      <c r="C21" s="13"/>
    </row>
    <row r="22" spans="1:3" ht="15.75" thickBot="1" x14ac:dyDescent="0.3">
      <c r="A22" s="9" t="s">
        <v>1</v>
      </c>
      <c r="B22" s="8">
        <v>531927</v>
      </c>
      <c r="C22" s="18">
        <f>SUM(C5:C21)</f>
        <v>0</v>
      </c>
    </row>
    <row r="23" spans="1:3" ht="15.75" thickBot="1" x14ac:dyDescent="0.3">
      <c r="B23" s="2"/>
      <c r="C23" s="13"/>
    </row>
    <row r="24" spans="1:3" x14ac:dyDescent="0.25">
      <c r="A24" s="22" t="s">
        <v>65</v>
      </c>
      <c r="B24" s="23"/>
      <c r="C24" s="13"/>
    </row>
    <row r="25" spans="1:3" x14ac:dyDescent="0.25">
      <c r="A25" s="17" t="s">
        <v>64</v>
      </c>
      <c r="B25" s="15" t="s">
        <v>1</v>
      </c>
      <c r="C25" s="13"/>
    </row>
    <row r="26" spans="1:3" x14ac:dyDescent="0.25">
      <c r="A26" s="12" t="s">
        <v>63</v>
      </c>
      <c r="B26" s="2">
        <v>5005</v>
      </c>
      <c r="C26" s="13"/>
    </row>
    <row r="27" spans="1:3" x14ac:dyDescent="0.25">
      <c r="A27" s="12" t="s">
        <v>62</v>
      </c>
      <c r="B27" s="2">
        <v>1230</v>
      </c>
      <c r="C27" s="13"/>
    </row>
    <row r="28" spans="1:3" x14ac:dyDescent="0.25">
      <c r="A28" s="12" t="s">
        <v>61</v>
      </c>
      <c r="B28" s="2">
        <v>28975</v>
      </c>
      <c r="C28" s="13"/>
    </row>
    <row r="29" spans="1:3" x14ac:dyDescent="0.25">
      <c r="A29" s="12" t="s">
        <v>60</v>
      </c>
      <c r="B29" s="2">
        <v>1500</v>
      </c>
      <c r="C29" s="13"/>
    </row>
    <row r="30" spans="1:3" x14ac:dyDescent="0.25">
      <c r="A30" s="12" t="s">
        <v>59</v>
      </c>
      <c r="B30" s="2">
        <v>19150</v>
      </c>
      <c r="C30" s="13"/>
    </row>
    <row r="31" spans="1:3" x14ac:dyDescent="0.25">
      <c r="A31" s="12" t="s">
        <v>58</v>
      </c>
      <c r="B31" s="2">
        <v>6050</v>
      </c>
      <c r="C31" s="13"/>
    </row>
    <row r="32" spans="1:3" x14ac:dyDescent="0.25">
      <c r="A32" s="12" t="s">
        <v>57</v>
      </c>
      <c r="B32" s="2">
        <v>200</v>
      </c>
      <c r="C32" s="13"/>
    </row>
    <row r="33" spans="1:3" x14ac:dyDescent="0.25">
      <c r="A33" s="12" t="s">
        <v>56</v>
      </c>
      <c r="B33" s="2">
        <v>440</v>
      </c>
      <c r="C33" s="13"/>
    </row>
    <row r="34" spans="1:3" x14ac:dyDescent="0.25">
      <c r="A34" s="12" t="s">
        <v>55</v>
      </c>
      <c r="B34" s="2">
        <v>2280</v>
      </c>
      <c r="C34" s="13"/>
    </row>
    <row r="35" spans="1:3" x14ac:dyDescent="0.25">
      <c r="A35" s="12" t="s">
        <v>54</v>
      </c>
      <c r="B35" s="2">
        <v>480</v>
      </c>
      <c r="C35" s="13"/>
    </row>
    <row r="36" spans="1:3" x14ac:dyDescent="0.25">
      <c r="A36" s="12" t="s">
        <v>53</v>
      </c>
      <c r="B36" s="2">
        <v>32450</v>
      </c>
      <c r="C36" s="13"/>
    </row>
    <row r="37" spans="1:3" x14ac:dyDescent="0.25">
      <c r="A37" s="12" t="s">
        <v>52</v>
      </c>
      <c r="B37" s="2">
        <v>375</v>
      </c>
      <c r="C37" s="13"/>
    </row>
    <row r="38" spans="1:3" x14ac:dyDescent="0.25">
      <c r="A38" s="12" t="s">
        <v>51</v>
      </c>
      <c r="B38" s="2">
        <v>8100.0000000000009</v>
      </c>
      <c r="C38" s="13"/>
    </row>
    <row r="39" spans="1:3" x14ac:dyDescent="0.25">
      <c r="A39" s="12" t="s">
        <v>50</v>
      </c>
      <c r="B39" s="2">
        <v>1872</v>
      </c>
      <c r="C39" s="13"/>
    </row>
    <row r="40" spans="1:3" x14ac:dyDescent="0.25">
      <c r="A40" s="12" t="s">
        <v>49</v>
      </c>
      <c r="B40" s="2">
        <v>180</v>
      </c>
      <c r="C40" s="13"/>
    </row>
    <row r="41" spans="1:3" x14ac:dyDescent="0.25">
      <c r="A41" s="12" t="s">
        <v>48</v>
      </c>
      <c r="B41" s="2">
        <v>13370.5</v>
      </c>
      <c r="C41" s="13"/>
    </row>
    <row r="42" spans="1:3" x14ac:dyDescent="0.25">
      <c r="A42" s="12" t="s">
        <v>47</v>
      </c>
      <c r="B42" s="2">
        <v>520</v>
      </c>
      <c r="C42" s="13"/>
    </row>
    <row r="43" spans="1:3" x14ac:dyDescent="0.25">
      <c r="A43" s="12" t="s">
        <v>46</v>
      </c>
      <c r="B43" s="2">
        <v>1302</v>
      </c>
      <c r="C43" s="13"/>
    </row>
    <row r="44" spans="1:3" x14ac:dyDescent="0.25">
      <c r="A44" s="12" t="s">
        <v>45</v>
      </c>
      <c r="B44" s="2">
        <v>2584</v>
      </c>
      <c r="C44" s="13"/>
    </row>
    <row r="45" spans="1:3" x14ac:dyDescent="0.25">
      <c r="A45" s="12" t="s">
        <v>44</v>
      </c>
      <c r="B45" s="2">
        <v>128.35</v>
      </c>
      <c r="C45" s="13"/>
    </row>
    <row r="46" spans="1:3" x14ac:dyDescent="0.25">
      <c r="A46" s="12" t="s">
        <v>43</v>
      </c>
      <c r="B46" s="2">
        <v>290</v>
      </c>
      <c r="C46" s="13"/>
    </row>
    <row r="47" spans="1:3" x14ac:dyDescent="0.25">
      <c r="A47" s="12" t="s">
        <v>42</v>
      </c>
      <c r="B47" s="2">
        <v>165</v>
      </c>
      <c r="C47" s="13"/>
    </row>
    <row r="48" spans="1:3" x14ac:dyDescent="0.25">
      <c r="A48" s="12" t="s">
        <v>41</v>
      </c>
      <c r="B48" s="2">
        <v>346.78</v>
      </c>
      <c r="C48" s="13"/>
    </row>
    <row r="49" spans="1:3" x14ac:dyDescent="0.25">
      <c r="A49" s="12" t="s">
        <v>40</v>
      </c>
      <c r="B49" s="2">
        <v>190</v>
      </c>
      <c r="C49" s="13"/>
    </row>
    <row r="50" spans="1:3" x14ac:dyDescent="0.25">
      <c r="A50" s="12" t="s">
        <v>39</v>
      </c>
      <c r="B50" s="2">
        <v>400</v>
      </c>
      <c r="C50" s="13"/>
    </row>
    <row r="51" spans="1:3" x14ac:dyDescent="0.25">
      <c r="A51" s="12" t="s">
        <v>38</v>
      </c>
      <c r="B51" s="2">
        <v>220</v>
      </c>
      <c r="C51" s="13"/>
    </row>
    <row r="52" spans="1:3" x14ac:dyDescent="0.25">
      <c r="A52" s="12" t="s">
        <v>37</v>
      </c>
      <c r="B52" s="2">
        <v>235.23</v>
      </c>
      <c r="C52" s="13"/>
    </row>
    <row r="53" spans="1:3" x14ac:dyDescent="0.25">
      <c r="A53" s="12" t="s">
        <v>36</v>
      </c>
      <c r="B53" s="2">
        <v>490</v>
      </c>
      <c r="C53" s="13"/>
    </row>
    <row r="54" spans="1:3" x14ac:dyDescent="0.25">
      <c r="A54" s="12" t="s">
        <v>35</v>
      </c>
      <c r="B54" s="2">
        <v>552.91999999999996</v>
      </c>
      <c r="C54" s="13"/>
    </row>
    <row r="55" spans="1:3" x14ac:dyDescent="0.25">
      <c r="A55" s="12" t="s">
        <v>34</v>
      </c>
      <c r="B55" s="2">
        <v>590</v>
      </c>
      <c r="C55" s="13"/>
    </row>
    <row r="56" spans="1:3" x14ac:dyDescent="0.25">
      <c r="A56" s="12" t="s">
        <v>33</v>
      </c>
      <c r="B56" s="2">
        <v>945</v>
      </c>
      <c r="C56" s="13"/>
    </row>
    <row r="57" spans="1:3" x14ac:dyDescent="0.25">
      <c r="A57" s="12" t="s">
        <v>32</v>
      </c>
      <c r="B57" s="2">
        <v>670</v>
      </c>
      <c r="C57" s="13"/>
    </row>
    <row r="58" spans="1:3" x14ac:dyDescent="0.25">
      <c r="A58" s="12" t="s">
        <v>31</v>
      </c>
      <c r="B58" s="2">
        <v>360</v>
      </c>
      <c r="C58" s="13"/>
    </row>
    <row r="59" spans="1:3" x14ac:dyDescent="0.25">
      <c r="A59" s="12" t="s">
        <v>30</v>
      </c>
      <c r="B59" s="2">
        <v>480</v>
      </c>
      <c r="C59" s="13"/>
    </row>
    <row r="60" spans="1:3" x14ac:dyDescent="0.25">
      <c r="A60" s="12" t="s">
        <v>29</v>
      </c>
      <c r="B60" s="2">
        <v>570</v>
      </c>
      <c r="C60" s="13"/>
    </row>
    <row r="61" spans="1:3" x14ac:dyDescent="0.25">
      <c r="A61" s="12" t="s">
        <v>28</v>
      </c>
      <c r="B61" s="2">
        <v>400</v>
      </c>
      <c r="C61" s="13"/>
    </row>
    <row r="62" spans="1:3" x14ac:dyDescent="0.25">
      <c r="A62" s="12" t="s">
        <v>27</v>
      </c>
      <c r="B62" s="2">
        <v>500</v>
      </c>
      <c r="C62" s="13"/>
    </row>
    <row r="63" spans="1:3" x14ac:dyDescent="0.25">
      <c r="A63" s="12" t="s">
        <v>26</v>
      </c>
      <c r="B63" s="2">
        <v>266.26</v>
      </c>
      <c r="C63" s="13"/>
    </row>
    <row r="64" spans="1:3" x14ac:dyDescent="0.25">
      <c r="A64" s="12" t="s">
        <v>25</v>
      </c>
      <c r="B64" s="2">
        <v>275</v>
      </c>
      <c r="C64" s="13"/>
    </row>
    <row r="65" spans="1:3" x14ac:dyDescent="0.25">
      <c r="A65" s="12" t="s">
        <v>24</v>
      </c>
      <c r="B65" s="2">
        <v>375</v>
      </c>
      <c r="C65" s="13"/>
    </row>
    <row r="66" spans="1:3" x14ac:dyDescent="0.25">
      <c r="A66" s="12" t="s">
        <v>23</v>
      </c>
      <c r="B66" s="2">
        <v>425</v>
      </c>
      <c r="C66" s="13"/>
    </row>
    <row r="67" spans="1:3" x14ac:dyDescent="0.25">
      <c r="A67" s="12" t="s">
        <v>22</v>
      </c>
      <c r="B67" s="2">
        <v>647.02</v>
      </c>
      <c r="C67" s="13"/>
    </row>
    <row r="68" spans="1:3" x14ac:dyDescent="0.25">
      <c r="A68" s="12" t="s">
        <v>21</v>
      </c>
      <c r="B68" s="2">
        <v>693.68999999999994</v>
      </c>
      <c r="C68" s="13"/>
    </row>
    <row r="69" spans="1:3" x14ac:dyDescent="0.25">
      <c r="A69" s="12" t="s">
        <v>20</v>
      </c>
      <c r="B69" s="2">
        <v>480</v>
      </c>
      <c r="C69" s="13"/>
    </row>
    <row r="70" spans="1:3" x14ac:dyDescent="0.25">
      <c r="A70" s="12" t="s">
        <v>19</v>
      </c>
      <c r="B70" s="2">
        <v>1371.8</v>
      </c>
      <c r="C70" s="13"/>
    </row>
    <row r="71" spans="1:3" x14ac:dyDescent="0.25">
      <c r="A71" s="12" t="s">
        <v>18</v>
      </c>
      <c r="B71" s="2">
        <v>370</v>
      </c>
      <c r="C71" s="13"/>
    </row>
    <row r="72" spans="1:3" x14ac:dyDescent="0.25">
      <c r="A72" s="12" t="s">
        <v>17</v>
      </c>
      <c r="B72" s="2">
        <v>400</v>
      </c>
      <c r="C72" s="13"/>
    </row>
    <row r="73" spans="1:3" x14ac:dyDescent="0.25">
      <c r="A73" s="12" t="s">
        <v>16</v>
      </c>
      <c r="B73" s="2">
        <v>1167</v>
      </c>
      <c r="C73" s="13"/>
    </row>
    <row r="74" spans="1:3" x14ac:dyDescent="0.25">
      <c r="A74" s="12" t="s">
        <v>15</v>
      </c>
      <c r="B74" s="2">
        <v>390</v>
      </c>
      <c r="C74" s="13"/>
    </row>
    <row r="75" spans="1:3" ht="14.1" customHeight="1" x14ac:dyDescent="0.25">
      <c r="A75" s="12" t="s">
        <v>14</v>
      </c>
      <c r="B75" s="2">
        <v>850</v>
      </c>
      <c r="C75" s="13"/>
    </row>
    <row r="76" spans="1:3" x14ac:dyDescent="0.25">
      <c r="A76" s="12" t="s">
        <v>13</v>
      </c>
      <c r="B76" s="2">
        <v>440</v>
      </c>
      <c r="C76" s="13"/>
    </row>
    <row r="77" spans="1:3" x14ac:dyDescent="0.25">
      <c r="A77" s="12" t="s">
        <v>12</v>
      </c>
      <c r="B77" s="2">
        <v>460</v>
      </c>
      <c r="C77" s="13"/>
    </row>
    <row r="78" spans="1:3" x14ac:dyDescent="0.25">
      <c r="A78" s="12" t="s">
        <v>11</v>
      </c>
      <c r="B78" s="2">
        <v>470</v>
      </c>
      <c r="C78" s="13"/>
    </row>
    <row r="79" spans="1:3" x14ac:dyDescent="0.25">
      <c r="A79" s="12" t="s">
        <v>10</v>
      </c>
      <c r="B79" s="2">
        <v>3300</v>
      </c>
      <c r="C79" s="14">
        <f t="shared" ref="C79:C87" si="0">B79</f>
        <v>3300</v>
      </c>
    </row>
    <row r="80" spans="1:3" x14ac:dyDescent="0.25">
      <c r="A80" s="12" t="s">
        <v>9</v>
      </c>
      <c r="B80" s="2">
        <v>1481.88</v>
      </c>
      <c r="C80" s="14">
        <f t="shared" si="0"/>
        <v>1481.88</v>
      </c>
    </row>
    <row r="81" spans="1:3" x14ac:dyDescent="0.25">
      <c r="A81" s="12" t="s">
        <v>8</v>
      </c>
      <c r="B81" s="2">
        <v>10932.75</v>
      </c>
      <c r="C81" s="14">
        <f t="shared" si="0"/>
        <v>10932.75</v>
      </c>
    </row>
    <row r="82" spans="1:3" x14ac:dyDescent="0.25">
      <c r="A82" s="12" t="s">
        <v>7</v>
      </c>
      <c r="B82" s="2">
        <v>1876.32</v>
      </c>
      <c r="C82" s="14">
        <f t="shared" si="0"/>
        <v>1876.32</v>
      </c>
    </row>
    <row r="83" spans="1:3" x14ac:dyDescent="0.25">
      <c r="A83" s="12" t="s">
        <v>6</v>
      </c>
      <c r="B83" s="2">
        <v>1275</v>
      </c>
      <c r="C83" s="14">
        <f t="shared" si="0"/>
        <v>1275</v>
      </c>
    </row>
    <row r="84" spans="1:3" x14ac:dyDescent="0.25">
      <c r="A84" s="12" t="s">
        <v>5</v>
      </c>
      <c r="B84" s="2">
        <v>1960</v>
      </c>
      <c r="C84" s="14">
        <f t="shared" si="0"/>
        <v>1960</v>
      </c>
    </row>
    <row r="85" spans="1:3" x14ac:dyDescent="0.25">
      <c r="A85" s="12" t="s">
        <v>4</v>
      </c>
      <c r="B85" s="2">
        <v>808.80000000000007</v>
      </c>
      <c r="C85" s="14">
        <f t="shared" si="0"/>
        <v>808.80000000000007</v>
      </c>
    </row>
    <row r="86" spans="1:3" x14ac:dyDescent="0.25">
      <c r="A86" s="12" t="s">
        <v>3</v>
      </c>
      <c r="B86" s="2">
        <v>555.93000000000006</v>
      </c>
      <c r="C86" s="14">
        <f t="shared" si="0"/>
        <v>555.93000000000006</v>
      </c>
    </row>
    <row r="87" spans="1:3" x14ac:dyDescent="0.25">
      <c r="A87" s="12" t="s">
        <v>2</v>
      </c>
      <c r="B87" s="2">
        <v>7200</v>
      </c>
      <c r="C87" s="14">
        <f t="shared" si="0"/>
        <v>7200</v>
      </c>
    </row>
    <row r="88" spans="1:3" x14ac:dyDescent="0.25">
      <c r="A88" s="12"/>
      <c r="B88" s="2">
        <v>0</v>
      </c>
      <c r="C88" s="13"/>
    </row>
    <row r="89" spans="1:3" x14ac:dyDescent="0.25">
      <c r="A89" s="12"/>
      <c r="B89" s="2">
        <v>0</v>
      </c>
      <c r="C89" s="13"/>
    </row>
    <row r="90" spans="1:3" x14ac:dyDescent="0.25">
      <c r="A90" s="12"/>
      <c r="B90" s="2">
        <v>0</v>
      </c>
      <c r="C90" s="13"/>
    </row>
    <row r="91" spans="1:3" x14ac:dyDescent="0.25">
      <c r="A91" s="12"/>
      <c r="B91" s="2">
        <v>0</v>
      </c>
      <c r="C91" s="13"/>
    </row>
    <row r="92" spans="1:3" x14ac:dyDescent="0.25">
      <c r="A92" s="12"/>
      <c r="B92" s="2">
        <v>0</v>
      </c>
      <c r="C92" s="13"/>
    </row>
    <row r="93" spans="1:3" ht="15.75" thickBot="1" x14ac:dyDescent="0.3">
      <c r="A93" s="12"/>
      <c r="B93" s="11">
        <v>0</v>
      </c>
      <c r="C93" s="10"/>
    </row>
    <row r="94" spans="1:3" ht="15.75" thickBot="1" x14ac:dyDescent="0.3">
      <c r="A94" s="9" t="s">
        <v>1</v>
      </c>
      <c r="B94" s="8">
        <v>172068.22999999998</v>
      </c>
      <c r="C94" s="7">
        <f>SUM(C26:C93)</f>
        <v>29390.68</v>
      </c>
    </row>
    <row r="95" spans="1:3" ht="15.75" thickBot="1" x14ac:dyDescent="0.3">
      <c r="B95" s="2"/>
    </row>
    <row r="96" spans="1:3" ht="15.75" thickBot="1" x14ac:dyDescent="0.3">
      <c r="A96" s="6" t="s">
        <v>0</v>
      </c>
      <c r="B96" s="5">
        <v>703995.23</v>
      </c>
      <c r="C96" s="4">
        <f>C94+C22</f>
        <v>29390.68</v>
      </c>
    </row>
    <row r="97" spans="1:2" x14ac:dyDescent="0.25">
      <c r="B97" s="2"/>
    </row>
    <row r="98" spans="1:2" ht="21" x14ac:dyDescent="0.35">
      <c r="A98" s="3"/>
      <c r="B98" s="2"/>
    </row>
    <row r="99" spans="1:2" x14ac:dyDescent="0.25">
      <c r="B99" s="2"/>
    </row>
    <row r="100" spans="1:2" x14ac:dyDescent="0.25">
      <c r="B100" s="2"/>
    </row>
    <row r="101" spans="1:2" x14ac:dyDescent="0.25">
      <c r="B101" s="2"/>
    </row>
    <row r="102" spans="1:2" x14ac:dyDescent="0.25">
      <c r="B102" s="2"/>
    </row>
    <row r="103" spans="1:2" x14ac:dyDescent="0.25">
      <c r="B103" s="2"/>
    </row>
    <row r="104" spans="1:2" x14ac:dyDescent="0.25">
      <c r="B104" s="2"/>
    </row>
    <row r="105" spans="1:2" x14ac:dyDescent="0.25">
      <c r="B105" s="2"/>
    </row>
    <row r="106" spans="1:2" x14ac:dyDescent="0.25">
      <c r="B106" s="2"/>
    </row>
    <row r="107" spans="1:2" x14ac:dyDescent="0.25">
      <c r="B107" s="2"/>
    </row>
    <row r="108" spans="1:2" x14ac:dyDescent="0.25">
      <c r="B108" s="2"/>
    </row>
    <row r="109" spans="1:2" x14ac:dyDescent="0.25">
      <c r="B109" s="2"/>
    </row>
    <row r="110" spans="1:2" x14ac:dyDescent="0.25">
      <c r="B110" s="2"/>
    </row>
    <row r="111" spans="1:2" x14ac:dyDescent="0.25">
      <c r="B111" s="2"/>
    </row>
    <row r="112" spans="1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</sheetData>
  <mergeCells count="3">
    <mergeCell ref="A3:B3"/>
    <mergeCell ref="A24:B24"/>
    <mergeCell ref="A2:C2"/>
  </mergeCells>
  <pageMargins left="0.2" right="0.2" top="0.25" bottom="0.2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H_Budget_Eustis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Schultheis</dc:creator>
  <cp:lastModifiedBy>Scott Schultheis</cp:lastModifiedBy>
  <dcterms:created xsi:type="dcterms:W3CDTF">2021-09-27T23:42:00Z</dcterms:created>
  <dcterms:modified xsi:type="dcterms:W3CDTF">2021-10-03T21:13:19Z</dcterms:modified>
</cp:coreProperties>
</file>