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xxx\Applications\Wallace\"/>
    </mc:Choice>
  </mc:AlternateContent>
  <xr:revisionPtr revIDLastSave="0" documentId="8_{1F84C857-9C63-40DD-B0D0-67E80CDED2CE}" xr6:coauthVersionLast="47" xr6:coauthVersionMax="47" xr10:uidLastSave="{00000000-0000-0000-0000-000000000000}"/>
  <bookViews>
    <workbookView xWindow="-120" yWindow="-120" windowWidth="29040" windowHeight="15840" xr2:uid="{E8D340BD-6E3A-4D51-99F1-654BCE20EDC8}"/>
  </bookViews>
  <sheets>
    <sheet name="Attach H_Budget_Walla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80" i="1"/>
  <c r="C81" i="1"/>
  <c r="C82" i="1"/>
  <c r="C83" i="1"/>
  <c r="C84" i="1"/>
  <c r="C85" i="1"/>
  <c r="C86" i="1"/>
  <c r="C87" i="1"/>
  <c r="C88" i="1"/>
  <c r="C89" i="1"/>
  <c r="C90" i="1"/>
  <c r="C94" i="1" l="1"/>
  <c r="C96" i="1" s="1"/>
</calcChain>
</file>

<file path=xl/sharedStrings.xml><?xml version="1.0" encoding="utf-8"?>
<sst xmlns="http://schemas.openxmlformats.org/spreadsheetml/2006/main" count="94" uniqueCount="90">
  <si>
    <t>Grand Total  Labor + Material</t>
  </si>
  <si>
    <t>Total</t>
  </si>
  <si>
    <t>Gateway Dual Band Router</t>
  </si>
  <si>
    <t>1x32 Fiber LGX Splitter</t>
  </si>
  <si>
    <t>Rack, Aluminum Rack 108"x19"</t>
  </si>
  <si>
    <t>Panel, Wall Mount 12F SCA Loaded</t>
  </si>
  <si>
    <t>Panel, 4 RU 19"</t>
  </si>
  <si>
    <t>SFP, G-PON 30Km</t>
  </si>
  <si>
    <t>ONT, TA-424</t>
  </si>
  <si>
    <t>ONT, TA-411</t>
  </si>
  <si>
    <t>ONT, TA-372E</t>
  </si>
  <si>
    <t>ONT, TA-372</t>
  </si>
  <si>
    <t>ONT, TA-454</t>
  </si>
  <si>
    <t>MST, 4P x 2100'</t>
  </si>
  <si>
    <t>MST, 12P x 350'</t>
  </si>
  <si>
    <t>MST, 8P x 2000'</t>
  </si>
  <si>
    <t>MST, 8P x 1700'</t>
  </si>
  <si>
    <t>MST, 8P x 1200'</t>
  </si>
  <si>
    <t>MST, 8P x 1100'</t>
  </si>
  <si>
    <t>MST, 8P x 900'</t>
  </si>
  <si>
    <t>MST, 8P x 750'</t>
  </si>
  <si>
    <t>MST, 8P x 700'</t>
  </si>
  <si>
    <t>MST, 8P x 600'</t>
  </si>
  <si>
    <t>MST, 8P x 400'</t>
  </si>
  <si>
    <t>MST, 8P x 350'</t>
  </si>
  <si>
    <t>MST, 6P x 2000'</t>
  </si>
  <si>
    <t>MST, 6P x 1600'</t>
  </si>
  <si>
    <t>MST, 6P x 1200'</t>
  </si>
  <si>
    <t>MST, 6P x 800'</t>
  </si>
  <si>
    <t>MST, 6P x 750'</t>
  </si>
  <si>
    <t>MST, 6P x 350'</t>
  </si>
  <si>
    <t>MST, 4P x 1800'</t>
  </si>
  <si>
    <t>MST, 4P x 1600'</t>
  </si>
  <si>
    <t>MST, 4P x 1500'</t>
  </si>
  <si>
    <t>MST, 4P x 1400'</t>
  </si>
  <si>
    <t>MST, 4P x 1200'</t>
  </si>
  <si>
    <t>MST, 4P x 1100'</t>
  </si>
  <si>
    <t>MST, 4P x 1000'</t>
  </si>
  <si>
    <t>MST, 4P x 900'</t>
  </si>
  <si>
    <t>MST, 4P x 850'</t>
  </si>
  <si>
    <t>MST, 4P x 800'</t>
  </si>
  <si>
    <t>MST, 4P x 700'</t>
  </si>
  <si>
    <t>MST, 4P x 600'</t>
  </si>
  <si>
    <t>MST, 4P x 550'</t>
  </si>
  <si>
    <t>MST, 4P x 450'</t>
  </si>
  <si>
    <t>MST, 4P x 350'</t>
  </si>
  <si>
    <t>MST, 4P x 300'</t>
  </si>
  <si>
    <t>MST, 4P x 100'</t>
  </si>
  <si>
    <t xml:space="preserve">72F Fiber   </t>
  </si>
  <si>
    <t>48F Fiber</t>
  </si>
  <si>
    <t xml:space="preserve">24F Fiber   </t>
  </si>
  <si>
    <t xml:space="preserve">144F Fiber  </t>
  </si>
  <si>
    <t>12F Flat Toneable Fiber</t>
  </si>
  <si>
    <t>144 Micro Fiber</t>
  </si>
  <si>
    <t>18/14 Micro Duct</t>
  </si>
  <si>
    <t>12/10 Micro Duct</t>
  </si>
  <si>
    <t>1.25" Duct</t>
  </si>
  <si>
    <t>24F Fiber NID</t>
  </si>
  <si>
    <t>Fiber NID - Single</t>
  </si>
  <si>
    <t>9.5x19 Splice Closure</t>
  </si>
  <si>
    <t>6.5x17 Splice Closure</t>
  </si>
  <si>
    <t>9.5x28 Splice Closure</t>
  </si>
  <si>
    <t>144F Fiber Blunt Cable</t>
  </si>
  <si>
    <t>72F Fiber Blunt Cable</t>
  </si>
  <si>
    <t>Rectangular Vaults</t>
  </si>
  <si>
    <t>Small Round Vaults</t>
  </si>
  <si>
    <t>Large Round Vaults</t>
  </si>
  <si>
    <t>Description</t>
  </si>
  <si>
    <t>Material Cost</t>
  </si>
  <si>
    <t>Cutover Labor</t>
  </si>
  <si>
    <t>Misc Labor</t>
  </si>
  <si>
    <t>Splice Fiber</t>
  </si>
  <si>
    <t>Install Fiber Splice Case (Small)</t>
  </si>
  <si>
    <t>Install Fiber Splice Case (Large)</t>
  </si>
  <si>
    <t>Install NID</t>
  </si>
  <si>
    <t>Install House Riser</t>
  </si>
  <si>
    <t>Install Ground Rod</t>
  </si>
  <si>
    <t>Set Large CO Vault</t>
  </si>
  <si>
    <t>Set Round Vault (Small)</t>
  </si>
  <si>
    <t>Set Round Vault (Large)</t>
  </si>
  <si>
    <t>Set Vault (24x36x24)</t>
  </si>
  <si>
    <t>Bore Duct</t>
  </si>
  <si>
    <t>Pull in MST Cables</t>
  </si>
  <si>
    <t>Pull in Mainline Fiber</t>
  </si>
  <si>
    <t>Pull in Fiber Drop</t>
  </si>
  <si>
    <t>Bore/Plow Drop</t>
  </si>
  <si>
    <t>Investment</t>
  </si>
  <si>
    <t>COE Related</t>
  </si>
  <si>
    <t>Labor Cost</t>
  </si>
  <si>
    <t>Project: Wallace Town FTTH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</si>
</sst>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4" fontId="0" fillId="0" borderId="0" xfId="0" applyNumberFormat="1"/>
    <xf numFmtId="0" fontId="2" fillId="0" borderId="0" xfId="0" applyFont="1"/>
    <xf numFmtId="44" fontId="1" fillId="0" borderId="1" xfId="0" applyNumberFormat="1" applyFont="1" applyBorder="1"/>
    <xf numFmtId="44" fontId="1" fillId="0" borderId="2" xfId="0" applyNumberFormat="1" applyFont="1" applyBorder="1"/>
    <xf numFmtId="0" fontId="1" fillId="0" borderId="3" xfId="0" applyFont="1" applyBorder="1"/>
    <xf numFmtId="44" fontId="1" fillId="0" borderId="4" xfId="0" applyNumberFormat="1" applyFont="1" applyBorder="1"/>
    <xf numFmtId="44" fontId="1" fillId="0" borderId="5" xfId="0" applyNumberFormat="1" applyFont="1" applyBorder="1"/>
    <xf numFmtId="0" fontId="1" fillId="0" borderId="6" xfId="0" applyFont="1" applyBorder="1" applyAlignment="1">
      <alignment horizontal="right"/>
    </xf>
    <xf numFmtId="0" fontId="0" fillId="0" borderId="7" xfId="0" applyBorder="1"/>
    <xf numFmtId="44" fontId="0" fillId="0" borderId="5" xfId="0" applyNumberFormat="1" applyBorder="1"/>
    <xf numFmtId="0" fontId="0" fillId="0" borderId="6" xfId="0" applyBorder="1"/>
    <xf numFmtId="0" fontId="0" fillId="0" borderId="8" xfId="0" applyBorder="1"/>
    <xf numFmtId="44" fontId="0" fillId="0" borderId="7" xfId="0" applyNumberFormat="1" applyBorder="1"/>
    <xf numFmtId="44" fontId="1" fillId="0" borderId="0" xfId="0" applyNumberFormat="1" applyFont="1"/>
    <xf numFmtId="0" fontId="1" fillId="0" borderId="0" xfId="0" applyFont="1"/>
    <xf numFmtId="0" fontId="1" fillId="0" borderId="8" xfId="0" applyFont="1" applyBorder="1"/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3381-5633-4783-9509-B1028679EBDC}">
  <sheetPr>
    <tabColor theme="5" tint="0.79998168889431442"/>
  </sheetPr>
  <dimension ref="A1:AA128"/>
  <sheetViews>
    <sheetView tabSelected="1" zoomScaleNormal="100" workbookViewId="0">
      <selection activeCell="B9" sqref="B9"/>
    </sheetView>
  </sheetViews>
  <sheetFormatPr defaultRowHeight="15" x14ac:dyDescent="0.25"/>
  <cols>
    <col min="1" max="1" width="34.85546875" customWidth="1"/>
    <col min="2" max="3" width="18.42578125" customWidth="1"/>
  </cols>
  <sheetData>
    <row r="1" spans="1:27" ht="2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thickBot="1" x14ac:dyDescent="0.35">
      <c r="A2" s="21" t="s">
        <v>89</v>
      </c>
      <c r="B2" s="21"/>
      <c r="C2" s="21"/>
    </row>
    <row r="3" spans="1:27" x14ac:dyDescent="0.25">
      <c r="A3" s="19" t="s">
        <v>88</v>
      </c>
      <c r="B3" s="20"/>
      <c r="C3" s="18" t="s">
        <v>87</v>
      </c>
    </row>
    <row r="4" spans="1:27" x14ac:dyDescent="0.25">
      <c r="A4" s="16" t="s">
        <v>67</v>
      </c>
      <c r="B4" s="15" t="s">
        <v>1</v>
      </c>
      <c r="C4" s="17" t="s">
        <v>86</v>
      </c>
    </row>
    <row r="5" spans="1:27" x14ac:dyDescent="0.25">
      <c r="A5" s="12" t="s">
        <v>85</v>
      </c>
      <c r="B5" s="1">
        <v>97125</v>
      </c>
      <c r="C5" s="9"/>
    </row>
    <row r="6" spans="1:27" x14ac:dyDescent="0.25">
      <c r="A6" s="12" t="s">
        <v>84</v>
      </c>
      <c r="B6" s="1">
        <v>26362.5</v>
      </c>
      <c r="C6" s="9"/>
    </row>
    <row r="7" spans="1:27" x14ac:dyDescent="0.25">
      <c r="A7" s="12" t="s">
        <v>83</v>
      </c>
      <c r="B7" s="1">
        <v>13000</v>
      </c>
      <c r="C7" s="9"/>
    </row>
    <row r="8" spans="1:27" x14ac:dyDescent="0.25">
      <c r="A8" s="12" t="s">
        <v>82</v>
      </c>
      <c r="B8" s="1">
        <v>40468.75</v>
      </c>
      <c r="C8" s="9"/>
    </row>
    <row r="9" spans="1:27" x14ac:dyDescent="0.25">
      <c r="A9" s="12" t="s">
        <v>81</v>
      </c>
      <c r="B9" s="1">
        <v>231250</v>
      </c>
      <c r="C9" s="9"/>
    </row>
    <row r="10" spans="1:27" x14ac:dyDescent="0.25">
      <c r="A10" s="12" t="s">
        <v>80</v>
      </c>
      <c r="B10" s="1">
        <v>34650</v>
      </c>
      <c r="C10" s="9"/>
    </row>
    <row r="11" spans="1:27" x14ac:dyDescent="0.25">
      <c r="A11" s="12" t="s">
        <v>79</v>
      </c>
      <c r="B11" s="1">
        <v>6050</v>
      </c>
      <c r="C11" s="9"/>
    </row>
    <row r="12" spans="1:27" x14ac:dyDescent="0.25">
      <c r="A12" s="12" t="s">
        <v>78</v>
      </c>
      <c r="B12" s="1">
        <v>0</v>
      </c>
      <c r="C12" s="9"/>
    </row>
    <row r="13" spans="1:27" x14ac:dyDescent="0.25">
      <c r="A13" s="12" t="s">
        <v>77</v>
      </c>
      <c r="B13" s="1">
        <v>750</v>
      </c>
      <c r="C13" s="9"/>
    </row>
    <row r="14" spans="1:27" x14ac:dyDescent="0.25">
      <c r="A14" s="12" t="s">
        <v>76</v>
      </c>
      <c r="B14" s="1">
        <v>300</v>
      </c>
      <c r="C14" s="9"/>
    </row>
    <row r="15" spans="1:27" x14ac:dyDescent="0.25">
      <c r="A15" s="12" t="s">
        <v>75</v>
      </c>
      <c r="B15" s="1">
        <v>2220</v>
      </c>
      <c r="C15" s="9"/>
    </row>
    <row r="16" spans="1:27" x14ac:dyDescent="0.25">
      <c r="A16" s="12" t="s">
        <v>74</v>
      </c>
      <c r="B16" s="1">
        <v>9990</v>
      </c>
      <c r="C16" s="13"/>
    </row>
    <row r="17" spans="1:3" x14ac:dyDescent="0.25">
      <c r="A17" s="12" t="s">
        <v>73</v>
      </c>
      <c r="B17" s="1">
        <v>4875</v>
      </c>
      <c r="C17" s="13"/>
    </row>
    <row r="18" spans="1:3" x14ac:dyDescent="0.25">
      <c r="A18" s="12" t="s">
        <v>72</v>
      </c>
      <c r="B18" s="1">
        <v>0</v>
      </c>
      <c r="C18" s="13"/>
    </row>
    <row r="19" spans="1:3" x14ac:dyDescent="0.25">
      <c r="A19" s="12" t="s">
        <v>71</v>
      </c>
      <c r="B19" s="1">
        <v>15756</v>
      </c>
      <c r="C19" s="9"/>
    </row>
    <row r="20" spans="1:3" x14ac:dyDescent="0.25">
      <c r="A20" s="12" t="s">
        <v>70</v>
      </c>
      <c r="B20" s="1">
        <v>5000</v>
      </c>
      <c r="C20" s="9"/>
    </row>
    <row r="21" spans="1:3" ht="15.75" thickBot="1" x14ac:dyDescent="0.3">
      <c r="A21" s="12" t="s">
        <v>69</v>
      </c>
      <c r="B21" s="10">
        <v>49000</v>
      </c>
      <c r="C21" s="9"/>
    </row>
    <row r="22" spans="1:3" ht="15.75" thickBot="1" x14ac:dyDescent="0.3">
      <c r="A22" s="11" t="s">
        <v>1</v>
      </c>
      <c r="B22" s="7">
        <v>536797.25</v>
      </c>
      <c r="C22" s="6">
        <f>SUM(C5:C21)</f>
        <v>0</v>
      </c>
    </row>
    <row r="23" spans="1:3" ht="15.75" thickBot="1" x14ac:dyDescent="0.3">
      <c r="B23" s="1"/>
      <c r="C23" s="9"/>
    </row>
    <row r="24" spans="1:3" x14ac:dyDescent="0.25">
      <c r="A24" s="19" t="s">
        <v>68</v>
      </c>
      <c r="B24" s="20"/>
      <c r="C24" s="9"/>
    </row>
    <row r="25" spans="1:3" x14ac:dyDescent="0.25">
      <c r="A25" s="16" t="s">
        <v>67</v>
      </c>
      <c r="B25" s="14" t="s">
        <v>1</v>
      </c>
      <c r="C25" s="9"/>
    </row>
    <row r="26" spans="1:3" x14ac:dyDescent="0.25">
      <c r="A26" s="12" t="s">
        <v>66</v>
      </c>
      <c r="B26" s="1">
        <v>7865</v>
      </c>
      <c r="C26" s="9"/>
    </row>
    <row r="27" spans="1:3" x14ac:dyDescent="0.25">
      <c r="A27" s="12" t="s">
        <v>65</v>
      </c>
      <c r="B27" s="1">
        <v>0</v>
      </c>
      <c r="C27" s="9"/>
    </row>
    <row r="28" spans="1:3" x14ac:dyDescent="0.25">
      <c r="A28" s="12" t="s">
        <v>64</v>
      </c>
      <c r="B28" s="1">
        <v>36575</v>
      </c>
      <c r="C28" s="9"/>
    </row>
    <row r="29" spans="1:3" x14ac:dyDescent="0.25">
      <c r="A29" s="12" t="s">
        <v>63</v>
      </c>
      <c r="B29" s="1">
        <v>0</v>
      </c>
      <c r="C29" s="9"/>
    </row>
    <row r="30" spans="1:3" x14ac:dyDescent="0.25">
      <c r="A30" s="12" t="s">
        <v>62</v>
      </c>
      <c r="B30" s="1">
        <v>11490</v>
      </c>
      <c r="C30" s="9"/>
    </row>
    <row r="31" spans="1:3" x14ac:dyDescent="0.25">
      <c r="A31" s="12" t="s">
        <v>61</v>
      </c>
      <c r="B31" s="1">
        <v>7150</v>
      </c>
      <c r="C31" s="9"/>
    </row>
    <row r="32" spans="1:3" x14ac:dyDescent="0.25">
      <c r="A32" s="12" t="s">
        <v>60</v>
      </c>
      <c r="B32" s="1">
        <v>0</v>
      </c>
      <c r="C32" s="9"/>
    </row>
    <row r="33" spans="1:3" x14ac:dyDescent="0.25">
      <c r="A33" s="12" t="s">
        <v>59</v>
      </c>
      <c r="B33" s="1">
        <v>0</v>
      </c>
      <c r="C33" s="9"/>
    </row>
    <row r="34" spans="1:3" x14ac:dyDescent="0.25">
      <c r="A34" s="12" t="s">
        <v>58</v>
      </c>
      <c r="B34" s="1">
        <v>2220</v>
      </c>
      <c r="C34" s="9"/>
    </row>
    <row r="35" spans="1:3" x14ac:dyDescent="0.25">
      <c r="A35" s="12" t="s">
        <v>57</v>
      </c>
      <c r="B35" s="1">
        <v>720</v>
      </c>
      <c r="C35" s="9"/>
    </row>
    <row r="36" spans="1:3" x14ac:dyDescent="0.25">
      <c r="A36" s="12" t="s">
        <v>56</v>
      </c>
      <c r="B36" s="1">
        <v>28069.25</v>
      </c>
      <c r="C36" s="9"/>
    </row>
    <row r="37" spans="1:3" x14ac:dyDescent="0.25">
      <c r="A37" s="12" t="s">
        <v>55</v>
      </c>
      <c r="B37" s="1">
        <v>0</v>
      </c>
      <c r="C37" s="9"/>
    </row>
    <row r="38" spans="1:3" x14ac:dyDescent="0.25">
      <c r="A38" s="12" t="s">
        <v>54</v>
      </c>
      <c r="B38" s="1">
        <v>7492.5000000000009</v>
      </c>
      <c r="C38" s="9"/>
    </row>
    <row r="39" spans="1:3" x14ac:dyDescent="0.25">
      <c r="A39" s="12" t="s">
        <v>53</v>
      </c>
      <c r="B39" s="1">
        <v>0</v>
      </c>
      <c r="C39" s="9"/>
    </row>
    <row r="40" spans="1:3" x14ac:dyDescent="0.25">
      <c r="A40" s="12" t="s">
        <v>52</v>
      </c>
      <c r="B40" s="1">
        <v>705</v>
      </c>
      <c r="C40" s="9"/>
    </row>
    <row r="41" spans="1:3" x14ac:dyDescent="0.25">
      <c r="A41" s="12" t="s">
        <v>51</v>
      </c>
      <c r="B41" s="1">
        <v>7614.75</v>
      </c>
      <c r="C41" s="9"/>
    </row>
    <row r="42" spans="1:3" x14ac:dyDescent="0.25">
      <c r="A42" s="12" t="s">
        <v>50</v>
      </c>
      <c r="B42" s="1">
        <v>0</v>
      </c>
      <c r="C42" s="9"/>
    </row>
    <row r="43" spans="1:3" x14ac:dyDescent="0.25">
      <c r="A43" s="12" t="s">
        <v>49</v>
      </c>
      <c r="B43" s="1">
        <v>0</v>
      </c>
      <c r="C43" s="9"/>
    </row>
    <row r="44" spans="1:3" x14ac:dyDescent="0.25">
      <c r="A44" s="12" t="s">
        <v>48</v>
      </c>
      <c r="B44" s="1">
        <v>1862</v>
      </c>
      <c r="C44" s="9"/>
    </row>
    <row r="45" spans="1:3" x14ac:dyDescent="0.25">
      <c r="A45" s="12" t="s">
        <v>47</v>
      </c>
      <c r="B45" s="1">
        <v>102.88</v>
      </c>
      <c r="C45" s="9"/>
    </row>
    <row r="46" spans="1:3" x14ac:dyDescent="0.25">
      <c r="A46" s="12" t="s">
        <v>46</v>
      </c>
      <c r="B46" s="1">
        <v>675</v>
      </c>
      <c r="C46" s="9"/>
    </row>
    <row r="47" spans="1:3" x14ac:dyDescent="0.25">
      <c r="A47" s="12" t="s">
        <v>45</v>
      </c>
      <c r="B47" s="1">
        <v>145</v>
      </c>
      <c r="C47" s="9"/>
    </row>
    <row r="48" spans="1:3" x14ac:dyDescent="0.25">
      <c r="A48" s="12" t="s">
        <v>44</v>
      </c>
      <c r="B48" s="1">
        <v>165</v>
      </c>
      <c r="C48" s="9"/>
    </row>
    <row r="49" spans="1:3" x14ac:dyDescent="0.25">
      <c r="A49" s="12" t="s">
        <v>43</v>
      </c>
      <c r="B49" s="1">
        <v>360</v>
      </c>
      <c r="C49" s="9"/>
    </row>
    <row r="50" spans="1:3" x14ac:dyDescent="0.25">
      <c r="A50" s="12" t="s">
        <v>42</v>
      </c>
      <c r="B50" s="1">
        <v>190</v>
      </c>
      <c r="C50" s="9"/>
    </row>
    <row r="51" spans="1:3" x14ac:dyDescent="0.25">
      <c r="A51" s="12" t="s">
        <v>41</v>
      </c>
      <c r="B51" s="1">
        <v>210</v>
      </c>
      <c r="C51" s="9"/>
    </row>
    <row r="52" spans="1:3" x14ac:dyDescent="0.25">
      <c r="A52" s="12" t="s">
        <v>40</v>
      </c>
      <c r="B52" s="1">
        <v>235.23</v>
      </c>
      <c r="C52" s="9"/>
    </row>
    <row r="53" spans="1:3" x14ac:dyDescent="0.25">
      <c r="A53" s="12" t="s">
        <v>39</v>
      </c>
      <c r="B53" s="1">
        <v>245</v>
      </c>
      <c r="C53" s="9"/>
    </row>
    <row r="54" spans="1:3" x14ac:dyDescent="0.25">
      <c r="A54" s="12" t="s">
        <v>38</v>
      </c>
      <c r="B54" s="1">
        <v>255</v>
      </c>
      <c r="C54" s="9"/>
    </row>
    <row r="55" spans="1:3" x14ac:dyDescent="0.25">
      <c r="A55" s="12" t="s">
        <v>37</v>
      </c>
      <c r="B55" s="1">
        <v>552.91999999999996</v>
      </c>
      <c r="C55" s="9"/>
    </row>
    <row r="56" spans="1:3" x14ac:dyDescent="0.25">
      <c r="A56" s="12" t="s">
        <v>36</v>
      </c>
      <c r="B56" s="1">
        <v>295</v>
      </c>
      <c r="C56" s="9"/>
    </row>
    <row r="57" spans="1:3" x14ac:dyDescent="0.25">
      <c r="A57" s="12" t="s">
        <v>35</v>
      </c>
      <c r="B57" s="1">
        <v>315</v>
      </c>
      <c r="C57" s="9"/>
    </row>
    <row r="58" spans="1:3" x14ac:dyDescent="0.25">
      <c r="A58" s="12" t="s">
        <v>34</v>
      </c>
      <c r="B58" s="1">
        <v>1080</v>
      </c>
      <c r="C58" s="9"/>
    </row>
    <row r="59" spans="1:3" x14ac:dyDescent="0.25">
      <c r="A59" s="12" t="s">
        <v>33</v>
      </c>
      <c r="B59" s="1">
        <v>380</v>
      </c>
      <c r="C59" s="9"/>
    </row>
    <row r="60" spans="1:3" x14ac:dyDescent="0.25">
      <c r="A60" s="12" t="s">
        <v>32</v>
      </c>
      <c r="B60" s="1">
        <v>1200</v>
      </c>
      <c r="C60" s="9"/>
    </row>
    <row r="61" spans="1:3" x14ac:dyDescent="0.25">
      <c r="A61" s="12" t="s">
        <v>31</v>
      </c>
      <c r="B61" s="1">
        <v>440</v>
      </c>
      <c r="C61" s="9"/>
    </row>
    <row r="62" spans="1:3" x14ac:dyDescent="0.25">
      <c r="A62" s="12" t="s">
        <v>30</v>
      </c>
      <c r="B62" s="1">
        <v>732.88</v>
      </c>
      <c r="C62" s="9"/>
    </row>
    <row r="63" spans="1:3" x14ac:dyDescent="0.25">
      <c r="A63" s="12" t="s">
        <v>29</v>
      </c>
      <c r="B63" s="1">
        <v>532.52</v>
      </c>
      <c r="C63" s="9"/>
    </row>
    <row r="64" spans="1:3" x14ac:dyDescent="0.25">
      <c r="A64" s="12" t="s">
        <v>28</v>
      </c>
      <c r="B64" s="1">
        <v>550</v>
      </c>
      <c r="C64" s="9"/>
    </row>
    <row r="65" spans="1:3" x14ac:dyDescent="0.25">
      <c r="A65" s="12" t="s">
        <v>27</v>
      </c>
      <c r="B65" s="1">
        <v>1700</v>
      </c>
      <c r="C65" s="9"/>
    </row>
    <row r="66" spans="1:3" x14ac:dyDescent="0.25">
      <c r="A66" s="12" t="s">
        <v>26</v>
      </c>
      <c r="B66" s="1">
        <v>1294.04</v>
      </c>
      <c r="C66" s="9"/>
    </row>
    <row r="67" spans="1:3" x14ac:dyDescent="0.25">
      <c r="A67" s="12" t="s">
        <v>25</v>
      </c>
      <c r="B67" s="1">
        <v>764.24</v>
      </c>
      <c r="C67" s="9"/>
    </row>
    <row r="68" spans="1:3" x14ac:dyDescent="0.25">
      <c r="A68" s="12" t="s">
        <v>24</v>
      </c>
      <c r="B68" s="1">
        <v>462.46</v>
      </c>
      <c r="C68" s="9"/>
    </row>
    <row r="69" spans="1:3" x14ac:dyDescent="0.25">
      <c r="A69" s="12" t="s">
        <v>23</v>
      </c>
      <c r="B69" s="1">
        <v>240</v>
      </c>
      <c r="C69" s="9"/>
    </row>
    <row r="70" spans="1:3" x14ac:dyDescent="0.25">
      <c r="A70" s="12" t="s">
        <v>22</v>
      </c>
      <c r="B70" s="1">
        <v>196</v>
      </c>
      <c r="C70" s="9"/>
    </row>
    <row r="71" spans="1:3" x14ac:dyDescent="0.25">
      <c r="A71" s="12" t="s">
        <v>21</v>
      </c>
      <c r="B71" s="1">
        <v>650</v>
      </c>
      <c r="C71" s="9"/>
    </row>
    <row r="72" spans="1:3" x14ac:dyDescent="0.25">
      <c r="A72" s="12" t="s">
        <v>20</v>
      </c>
      <c r="B72" s="1">
        <v>1028.8499999999999</v>
      </c>
      <c r="C72" s="9"/>
    </row>
    <row r="73" spans="1:3" x14ac:dyDescent="0.25">
      <c r="A73" s="12" t="s">
        <v>19</v>
      </c>
      <c r="B73" s="1">
        <v>430</v>
      </c>
      <c r="C73" s="9"/>
    </row>
    <row r="74" spans="1:3" x14ac:dyDescent="0.25">
      <c r="A74" s="12" t="s">
        <v>18</v>
      </c>
      <c r="B74" s="1">
        <v>500</v>
      </c>
      <c r="C74" s="9"/>
    </row>
    <row r="75" spans="1:3" x14ac:dyDescent="0.25">
      <c r="A75" s="12" t="s">
        <v>17</v>
      </c>
      <c r="B75" s="1">
        <v>550</v>
      </c>
      <c r="C75" s="9"/>
    </row>
    <row r="76" spans="1:3" x14ac:dyDescent="0.25">
      <c r="A76" s="12" t="s">
        <v>16</v>
      </c>
      <c r="B76" s="1">
        <v>800</v>
      </c>
      <c r="C76" s="9"/>
    </row>
    <row r="77" spans="1:3" x14ac:dyDescent="0.25">
      <c r="A77" s="12" t="s">
        <v>15</v>
      </c>
      <c r="B77" s="1">
        <v>950</v>
      </c>
      <c r="C77" s="9"/>
    </row>
    <row r="78" spans="1:3" x14ac:dyDescent="0.25">
      <c r="A78" s="12" t="s">
        <v>14</v>
      </c>
      <c r="B78" s="1">
        <v>370</v>
      </c>
      <c r="C78" s="9"/>
    </row>
    <row r="79" spans="1:3" x14ac:dyDescent="0.25">
      <c r="A79" s="12" t="s">
        <v>13</v>
      </c>
      <c r="B79" s="1">
        <v>2400</v>
      </c>
      <c r="C79" s="9"/>
    </row>
    <row r="80" spans="1:3" x14ac:dyDescent="0.25">
      <c r="A80" s="12" t="s">
        <v>12</v>
      </c>
      <c r="B80" s="1">
        <v>1200</v>
      </c>
      <c r="C80" s="13">
        <f t="shared" ref="C80:C90" si="0">B80</f>
        <v>1200</v>
      </c>
    </row>
    <row r="81" spans="1:3" x14ac:dyDescent="0.25">
      <c r="A81" s="12" t="s">
        <v>11</v>
      </c>
      <c r="B81" s="1">
        <v>740.94</v>
      </c>
      <c r="C81" s="13">
        <f t="shared" si="0"/>
        <v>740.94</v>
      </c>
    </row>
    <row r="82" spans="1:3" x14ac:dyDescent="0.25">
      <c r="A82" s="12" t="s">
        <v>10</v>
      </c>
      <c r="B82" s="1">
        <v>637.23</v>
      </c>
      <c r="C82" s="13">
        <f t="shared" si="0"/>
        <v>637.23</v>
      </c>
    </row>
    <row r="83" spans="1:3" x14ac:dyDescent="0.25">
      <c r="A83" s="12" t="s">
        <v>9</v>
      </c>
      <c r="B83" s="1">
        <v>11029.5</v>
      </c>
      <c r="C83" s="13">
        <f t="shared" si="0"/>
        <v>11029.5</v>
      </c>
    </row>
    <row r="84" spans="1:3" x14ac:dyDescent="0.25">
      <c r="A84" s="12" t="s">
        <v>8</v>
      </c>
      <c r="B84" s="1">
        <v>1407.24</v>
      </c>
      <c r="C84" s="13">
        <f t="shared" si="0"/>
        <v>1407.24</v>
      </c>
    </row>
    <row r="85" spans="1:3" x14ac:dyDescent="0.25">
      <c r="A85" s="12" t="s">
        <v>7</v>
      </c>
      <c r="B85" s="1">
        <v>1700</v>
      </c>
      <c r="C85" s="13">
        <f t="shared" si="0"/>
        <v>1700</v>
      </c>
    </row>
    <row r="86" spans="1:3" x14ac:dyDescent="0.25">
      <c r="A86" s="12" t="s">
        <v>6</v>
      </c>
      <c r="B86" s="1">
        <v>1120</v>
      </c>
      <c r="C86" s="13">
        <f t="shared" si="0"/>
        <v>1120</v>
      </c>
    </row>
    <row r="87" spans="1:3" x14ac:dyDescent="0.25">
      <c r="A87" s="12" t="s">
        <v>5</v>
      </c>
      <c r="B87" s="1">
        <v>269.60000000000002</v>
      </c>
      <c r="C87" s="13">
        <f t="shared" si="0"/>
        <v>269.60000000000002</v>
      </c>
    </row>
    <row r="88" spans="1:3" x14ac:dyDescent="0.25">
      <c r="A88" s="12" t="s">
        <v>4</v>
      </c>
      <c r="B88" s="1">
        <v>260</v>
      </c>
      <c r="C88" s="13">
        <f t="shared" si="0"/>
        <v>260</v>
      </c>
    </row>
    <row r="89" spans="1:3" x14ac:dyDescent="0.25">
      <c r="A89" s="12" t="s">
        <v>3</v>
      </c>
      <c r="B89" s="1">
        <v>741.24</v>
      </c>
      <c r="C89" s="13">
        <f t="shared" si="0"/>
        <v>741.24</v>
      </c>
    </row>
    <row r="90" spans="1:3" x14ac:dyDescent="0.25">
      <c r="A90" s="12" t="s">
        <v>2</v>
      </c>
      <c r="B90" s="1">
        <v>6840</v>
      </c>
      <c r="C90" s="13">
        <f t="shared" si="0"/>
        <v>6840</v>
      </c>
    </row>
    <row r="91" spans="1:3" x14ac:dyDescent="0.25">
      <c r="A91" s="12"/>
      <c r="B91" s="1">
        <v>0</v>
      </c>
      <c r="C91" s="9"/>
    </row>
    <row r="92" spans="1:3" x14ac:dyDescent="0.25">
      <c r="A92" s="12"/>
      <c r="B92" s="1">
        <v>0</v>
      </c>
      <c r="C92" s="9"/>
    </row>
    <row r="93" spans="1:3" ht="15.75" thickBot="1" x14ac:dyDescent="0.3">
      <c r="A93" s="11"/>
      <c r="B93" s="10">
        <v>0</v>
      </c>
      <c r="C93" s="9"/>
    </row>
    <row r="94" spans="1:3" ht="15.75" thickBot="1" x14ac:dyDescent="0.3">
      <c r="A94" s="8" t="s">
        <v>1</v>
      </c>
      <c r="B94" s="7">
        <v>158706.27000000002</v>
      </c>
      <c r="C94" s="6">
        <f>SUM(C26:C93)</f>
        <v>25945.75</v>
      </c>
    </row>
    <row r="95" spans="1:3" ht="15.75" thickBot="1" x14ac:dyDescent="0.3">
      <c r="B95" s="1"/>
    </row>
    <row r="96" spans="1:3" ht="15.75" thickBot="1" x14ac:dyDescent="0.3">
      <c r="A96" s="5" t="s">
        <v>0</v>
      </c>
      <c r="B96" s="4">
        <v>695503.52</v>
      </c>
      <c r="C96" s="3">
        <f>C94+C22</f>
        <v>25945.75</v>
      </c>
    </row>
    <row r="97" spans="1:2" x14ac:dyDescent="0.25">
      <c r="B97" s="1"/>
    </row>
    <row r="98" spans="1:2" ht="21" x14ac:dyDescent="0.35">
      <c r="A98" s="2"/>
      <c r="B98" s="1"/>
    </row>
    <row r="99" spans="1:2" x14ac:dyDescent="0.25">
      <c r="B99" s="1"/>
    </row>
    <row r="100" spans="1:2" x14ac:dyDescent="0.25">
      <c r="B100" s="1"/>
    </row>
    <row r="101" spans="1:2" x14ac:dyDescent="0.25">
      <c r="B101" s="1"/>
    </row>
    <row r="102" spans="1:2" x14ac:dyDescent="0.25">
      <c r="B102" s="1"/>
    </row>
    <row r="103" spans="1:2" x14ac:dyDescent="0.25">
      <c r="B103" s="1"/>
    </row>
    <row r="104" spans="1:2" x14ac:dyDescent="0.25">
      <c r="B104" s="1"/>
    </row>
    <row r="105" spans="1:2" x14ac:dyDescent="0.25">
      <c r="B105" s="1"/>
    </row>
    <row r="106" spans="1:2" x14ac:dyDescent="0.25">
      <c r="B106" s="1"/>
    </row>
    <row r="107" spans="1:2" x14ac:dyDescent="0.25">
      <c r="B107" s="1"/>
    </row>
    <row r="108" spans="1:2" x14ac:dyDescent="0.25">
      <c r="B108" s="1"/>
    </row>
    <row r="109" spans="1:2" x14ac:dyDescent="0.25">
      <c r="B109" s="1"/>
    </row>
    <row r="110" spans="1:2" x14ac:dyDescent="0.25">
      <c r="B110" s="1"/>
    </row>
    <row r="111" spans="1:2" x14ac:dyDescent="0.25">
      <c r="B111" s="1"/>
    </row>
    <row r="112" spans="1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</sheetData>
  <mergeCells count="3">
    <mergeCell ref="A3:B3"/>
    <mergeCell ref="A24:B24"/>
    <mergeCell ref="A2:C2"/>
  </mergeCells>
  <pageMargins left="0.2" right="0.2" top="0.25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H_Budget_Wallace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Schultheis</dc:creator>
  <cp:lastModifiedBy>Scott Schultheis</cp:lastModifiedBy>
  <dcterms:created xsi:type="dcterms:W3CDTF">2021-09-27T23:43:01Z</dcterms:created>
  <dcterms:modified xsi:type="dcterms:W3CDTF">2021-10-03T21:16:39Z</dcterms:modified>
</cp:coreProperties>
</file>