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Seward County Section 9/"/>
    </mc:Choice>
  </mc:AlternateContent>
  <xr:revisionPtr revIDLastSave="2" documentId="8_{ABF62508-6CE3-41F2-95F1-67C437A259C0}" xr6:coauthVersionLast="47" xr6:coauthVersionMax="47" xr10:uidLastSave="{651FB741-5419-4268-BA33-0A4563BD06EA}"/>
  <bookViews>
    <workbookView xWindow="-120" yWindow="-120" windowWidth="38640" windowHeight="15840" xr2:uid="{4E8FF99C-5FC4-4254-BC90-593EE395D827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2" i="1" l="1"/>
  <c r="AE25" i="1" s="1"/>
  <c r="AD22" i="1"/>
  <c r="AD25" i="1" s="1"/>
  <c r="W22" i="1"/>
  <c r="W25" i="1" s="1"/>
  <c r="V22" i="1"/>
  <c r="V25" i="1" s="1"/>
  <c r="O22" i="1"/>
  <c r="O25" i="1" s="1"/>
  <c r="N22" i="1"/>
  <c r="N25" i="1" s="1"/>
  <c r="G22" i="1"/>
  <c r="G25" i="1" s="1"/>
  <c r="F22" i="1"/>
  <c r="F25" i="1" s="1"/>
  <c r="AH22" i="1"/>
  <c r="AH25" i="1" s="1"/>
  <c r="AG22" i="1"/>
  <c r="AG25" i="1" s="1"/>
  <c r="AF22" i="1"/>
  <c r="AF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<sst xmlns="http://schemas.openxmlformats.org/spreadsheetml/2006/main" count="89" uniqueCount="54">
  <si>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</si>
  <si>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</si>
  <si>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</si>
  <si>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</si>
  <si>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</si>
  <si>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</si>
  <si>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</si>
  <si>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</si>
  <si>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</si>
  <si>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</si>
  <si>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</si>
  <si>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</si>
  <si>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</si>
  <si>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</si>
  <si>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</si>
  <si>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</si>
  <si>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</si>
  <si>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</si>
  <si>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</si>
  <si>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</si>
  <si>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</si>
  <si>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</si>
  <si>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</si>
  <si>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</si>
  <si>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</si>
  <si>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</si>
  <si>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</si>
  <si>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</si>
  <si>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</si>
  <si>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</si>
  <si>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</si>
  <si>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</si>
  <si>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</si>
  <si>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</si>
  <si>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</si>
  <si>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</si>
  <si>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</si>
  <si>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</si>
  <si>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</si>
  <si>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</si>
  <si>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</si>
  <si>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</si>
  <si>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</si>
  <si>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</si>
  <si>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</si>
  <si>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</si>
  <si>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</si>
  <si>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</si>
  <si>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</si>
  <si>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</si>
  <si>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</si>
  <si>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</si>
  <si>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</si>
  <si>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Seward County Section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</si>
</sst>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495412</xdr:colOff>
      <xdr:row>1</xdr:row>
      <xdr:rowOff>56966</xdr:rowOff>
    </xdr:from>
    <xdr:to>
      <xdr:col>8</xdr:col>
      <xdr:colOff>288925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0FBC91-A276-47E0-A4E9-2F4EA336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912" y="247466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E602-52F3-4B78-BE37-3DD93459B83F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4.5703125" style="2" customWidth="1"/>
    <col min="3" max="3" width="10.42578125" style="2" bestFit="1" customWidth="1"/>
    <col min="4" max="4" width="12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184</v>
      </c>
    </row>
    <row r="5" spans="2:7" x14ac:dyDescent="0.25">
      <c r="B5" s="2" t="s">
        <v>1</v>
      </c>
      <c r="C5" s="3">
        <v>8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17131.661945476888</v>
      </c>
      <c r="D9" s="9">
        <f>+(C4+C5)*C9</f>
        <v>3289279.0935315625</v>
      </c>
    </row>
    <row r="10" spans="2:7" x14ac:dyDescent="0.25">
      <c r="B10" s="7" t="s">
        <v>5</v>
      </c>
      <c r="C10" s="8">
        <v>1150</v>
      </c>
      <c r="D10" s="9">
        <f>(C10+C5)*C4*C6</f>
        <v>159804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45000</v>
      </c>
      <c r="E12" s="10"/>
    </row>
    <row r="13" spans="2:7" x14ac:dyDescent="0.25">
      <c r="B13" s="11" t="s">
        <v>8</v>
      </c>
      <c r="C13" s="12"/>
      <c r="D13" s="13">
        <f>SUM(D9:D12)</f>
        <v>3744083.0935315625</v>
      </c>
    </row>
    <row r="14" spans="2:7" customFormat="1" x14ac:dyDescent="0.25">
      <c r="B14" s="14" t="s">
        <v>9</v>
      </c>
      <c r="C14" s="15"/>
      <c r="D14" s="4">
        <v>4.967838462809266E-2</v>
      </c>
    </row>
    <row r="15" spans="2:7" customFormat="1" x14ac:dyDescent="0.25">
      <c r="B15" s="14" t="s">
        <v>10</v>
      </c>
      <c r="C15" s="15"/>
      <c r="D15" s="9">
        <v>186000</v>
      </c>
    </row>
    <row r="16" spans="2:7" x14ac:dyDescent="0.25">
      <c r="B16" s="11" t="s">
        <v>11</v>
      </c>
      <c r="C16" s="12"/>
      <c r="D16" s="11">
        <f>D13-D15</f>
        <v>3558083.0935315625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37440</v>
      </c>
      <c r="F20" s="2">
        <v>106560</v>
      </c>
      <c r="G20" s="2">
        <v>138240</v>
      </c>
      <c r="H20" s="2">
        <v>138240</v>
      </c>
      <c r="I20" s="2">
        <v>138240</v>
      </c>
      <c r="J20" s="2">
        <v>138240</v>
      </c>
      <c r="K20" s="2">
        <v>138240</v>
      </c>
      <c r="L20" s="2">
        <v>138240</v>
      </c>
      <c r="M20" s="2">
        <v>138240</v>
      </c>
      <c r="N20" s="2">
        <v>138240</v>
      </c>
      <c r="O20" s="2">
        <v>138240</v>
      </c>
      <c r="P20" s="2">
        <v>138240</v>
      </c>
      <c r="Q20" s="2">
        <v>138240</v>
      </c>
      <c r="R20" s="2">
        <v>138240</v>
      </c>
      <c r="S20" s="2">
        <v>138240</v>
      </c>
      <c r="T20" s="2">
        <v>138240</v>
      </c>
      <c r="U20" s="2">
        <v>138240</v>
      </c>
      <c r="V20" s="2">
        <v>138240</v>
      </c>
      <c r="W20" s="2">
        <v>138240</v>
      </c>
      <c r="X20" s="2">
        <v>138240</v>
      </c>
      <c r="Y20" s="2">
        <v>138240</v>
      </c>
      <c r="Z20" s="2">
        <v>138240</v>
      </c>
      <c r="AA20" s="2">
        <v>138240</v>
      </c>
      <c r="AB20" s="2">
        <v>138240</v>
      </c>
      <c r="AC20" s="2">
        <v>138240</v>
      </c>
      <c r="AD20" s="2">
        <v>138240</v>
      </c>
      <c r="AE20" s="2">
        <v>138240</v>
      </c>
      <c r="AF20" s="2">
        <v>138240</v>
      </c>
      <c r="AG20" s="2">
        <v>138240</v>
      </c>
      <c r="AH20" s="2">
        <v>138240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37440</v>
      </c>
      <c r="F22" s="18">
        <f t="shared" si="0"/>
        <v>106560</v>
      </c>
      <c r="G22" s="18">
        <f t="shared" si="0"/>
        <v>138240</v>
      </c>
      <c r="H22" s="18">
        <f t="shared" si="0"/>
        <v>138240</v>
      </c>
      <c r="I22" s="18">
        <f t="shared" si="0"/>
        <v>138240</v>
      </c>
      <c r="J22" s="18">
        <f t="shared" si="0"/>
        <v>138240</v>
      </c>
      <c r="K22" s="18">
        <f t="shared" si="0"/>
        <v>138240</v>
      </c>
      <c r="L22" s="18">
        <f t="shared" si="0"/>
        <v>138240</v>
      </c>
      <c r="M22" s="18">
        <f t="shared" si="0"/>
        <v>138240</v>
      </c>
      <c r="N22" s="18">
        <f t="shared" si="0"/>
        <v>138240</v>
      </c>
      <c r="O22" s="18">
        <f t="shared" si="0"/>
        <v>138240</v>
      </c>
      <c r="P22" s="18">
        <f t="shared" si="0"/>
        <v>138240</v>
      </c>
      <c r="Q22" s="18">
        <f t="shared" si="0"/>
        <v>138240</v>
      </c>
      <c r="R22" s="18">
        <f t="shared" si="0"/>
        <v>138240</v>
      </c>
      <c r="S22" s="18">
        <f t="shared" si="0"/>
        <v>138240</v>
      </c>
      <c r="T22" s="18">
        <f t="shared" si="0"/>
        <v>138240</v>
      </c>
      <c r="U22" s="18">
        <f t="shared" si="0"/>
        <v>138240</v>
      </c>
      <c r="V22" s="18">
        <f t="shared" si="0"/>
        <v>138240</v>
      </c>
      <c r="W22" s="18">
        <f t="shared" si="0"/>
        <v>138240</v>
      </c>
      <c r="X22" s="18">
        <f t="shared" si="0"/>
        <v>138240</v>
      </c>
      <c r="Y22" s="18">
        <f t="shared" si="0"/>
        <v>138240</v>
      </c>
      <c r="Z22" s="18">
        <f t="shared" si="0"/>
        <v>138240</v>
      </c>
      <c r="AA22" s="18">
        <f t="shared" si="0"/>
        <v>138240</v>
      </c>
      <c r="AB22" s="18">
        <f t="shared" si="0"/>
        <v>138240</v>
      </c>
      <c r="AC22" s="18">
        <f t="shared" si="0"/>
        <v>138240</v>
      </c>
      <c r="AD22" s="18">
        <f t="shared" si="0"/>
        <v>138240</v>
      </c>
      <c r="AE22" s="18">
        <f t="shared" si="0"/>
        <v>138240</v>
      </c>
      <c r="AF22" s="18">
        <f t="shared" si="0"/>
        <v>138240</v>
      </c>
      <c r="AG22" s="18">
        <f t="shared" si="0"/>
        <v>138240</v>
      </c>
      <c r="AH22" s="18">
        <f t="shared" si="0"/>
        <v>138240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43560</v>
      </c>
      <c r="F24" s="2">
        <v>43560</v>
      </c>
      <c r="G24" s="2">
        <v>34560</v>
      </c>
      <c r="H24" s="2">
        <v>34560</v>
      </c>
      <c r="I24" s="2">
        <v>34560</v>
      </c>
      <c r="J24" s="2">
        <v>34560</v>
      </c>
      <c r="K24" s="2">
        <v>34560</v>
      </c>
      <c r="L24" s="2">
        <v>34560</v>
      </c>
      <c r="M24" s="2">
        <v>34560</v>
      </c>
      <c r="N24" s="2">
        <v>34560</v>
      </c>
      <c r="O24" s="2">
        <v>34560</v>
      </c>
      <c r="P24" s="2">
        <v>34560</v>
      </c>
      <c r="Q24" s="2">
        <v>34560</v>
      </c>
      <c r="R24" s="2">
        <v>34560</v>
      </c>
      <c r="S24" s="2">
        <v>34560</v>
      </c>
      <c r="T24" s="2">
        <v>34560</v>
      </c>
      <c r="U24" s="2">
        <v>34560</v>
      </c>
      <c r="V24" s="2">
        <v>34560</v>
      </c>
      <c r="W24" s="2">
        <v>34560</v>
      </c>
      <c r="X24" s="2">
        <v>34560</v>
      </c>
      <c r="Y24" s="2">
        <v>34560</v>
      </c>
      <c r="Z24" s="2">
        <v>34560</v>
      </c>
      <c r="AA24" s="2">
        <v>34560</v>
      </c>
      <c r="AB24" s="2">
        <v>34560</v>
      </c>
      <c r="AC24" s="2">
        <v>34560</v>
      </c>
      <c r="AD24" s="2">
        <v>34560</v>
      </c>
      <c r="AE24" s="2">
        <v>34560</v>
      </c>
      <c r="AF24" s="2">
        <v>34560</v>
      </c>
      <c r="AG24" s="2">
        <v>34560</v>
      </c>
      <c r="AH24" s="2">
        <v>34560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-6120</v>
      </c>
      <c r="F25" s="18">
        <f t="shared" si="1"/>
        <v>63000</v>
      </c>
      <c r="G25" s="18">
        <f t="shared" si="1"/>
        <v>103680</v>
      </c>
      <c r="H25" s="18">
        <f t="shared" si="1"/>
        <v>103680</v>
      </c>
      <c r="I25" s="18">
        <f t="shared" si="1"/>
        <v>103680</v>
      </c>
      <c r="J25" s="18">
        <f t="shared" si="1"/>
        <v>103680</v>
      </c>
      <c r="K25" s="18">
        <f t="shared" si="1"/>
        <v>103680</v>
      </c>
      <c r="L25" s="18">
        <f t="shared" si="1"/>
        <v>103680</v>
      </c>
      <c r="M25" s="18">
        <f t="shared" si="1"/>
        <v>103680</v>
      </c>
      <c r="N25" s="18">
        <f t="shared" si="1"/>
        <v>103680</v>
      </c>
      <c r="O25" s="18">
        <f t="shared" si="1"/>
        <v>103680</v>
      </c>
      <c r="P25" s="18">
        <f t="shared" si="1"/>
        <v>103680</v>
      </c>
      <c r="Q25" s="18">
        <f t="shared" si="1"/>
        <v>103680</v>
      </c>
      <c r="R25" s="18">
        <f t="shared" si="1"/>
        <v>103680</v>
      </c>
      <c r="S25" s="18">
        <f t="shared" si="1"/>
        <v>103680</v>
      </c>
      <c r="T25" s="18">
        <f t="shared" si="1"/>
        <v>103680</v>
      </c>
      <c r="U25" s="18">
        <f t="shared" si="1"/>
        <v>103680</v>
      </c>
      <c r="V25" s="18">
        <f t="shared" si="1"/>
        <v>103680</v>
      </c>
      <c r="W25" s="18">
        <f t="shared" si="1"/>
        <v>103680</v>
      </c>
      <c r="X25" s="18">
        <f t="shared" si="1"/>
        <v>103680</v>
      </c>
      <c r="Y25" s="18">
        <f t="shared" si="1"/>
        <v>103680</v>
      </c>
      <c r="Z25" s="18">
        <f t="shared" si="1"/>
        <v>103680</v>
      </c>
      <c r="AA25" s="18">
        <f t="shared" si="1"/>
        <v>103680</v>
      </c>
      <c r="AB25" s="18">
        <f t="shared" si="1"/>
        <v>103680</v>
      </c>
      <c r="AC25" s="18">
        <f t="shared" si="1"/>
        <v>103680</v>
      </c>
      <c r="AD25" s="18">
        <f t="shared" si="1"/>
        <v>103680</v>
      </c>
      <c r="AE25" s="18">
        <f t="shared" si="1"/>
        <v>103680</v>
      </c>
      <c r="AF25" s="18">
        <f t="shared" si="1"/>
        <v>103680</v>
      </c>
      <c r="AG25" s="18">
        <f t="shared" si="1"/>
        <v>103680</v>
      </c>
      <c r="AH25" s="18">
        <f t="shared" si="1"/>
        <v>103680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-3289279.0935315625</v>
      </c>
    </row>
    <row r="29" spans="2:34" x14ac:dyDescent="0.25">
      <c r="B29" s="7" t="s">
        <v>5</v>
      </c>
      <c r="D29" s="2">
        <f>+-D10</f>
        <v>-159804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-45000</v>
      </c>
    </row>
    <row r="32" spans="2:34" x14ac:dyDescent="0.25">
      <c r="B32" s="16" t="s">
        <v>50</v>
      </c>
      <c r="D32" s="18">
        <f>SUM(D28:D31)</f>
        <v>-3744083.0935315625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3558083.0935315625</v>
      </c>
    </row>
    <row r="35" spans="2:34" ht="15.75" thickBot="1" x14ac:dyDescent="0.3">
      <c r="B35" s="16" t="s">
        <v>52</v>
      </c>
      <c r="D35" s="20">
        <f>SUM(D32:D34)</f>
        <v>-186000</v>
      </c>
      <c r="E35" s="20">
        <f t="shared" ref="E35:AH35" si="2">+E25+D35</f>
        <v>-192120</v>
      </c>
      <c r="F35" s="20">
        <f t="shared" si="2"/>
        <v>-129120</v>
      </c>
      <c r="G35" s="20">
        <f t="shared" si="2"/>
        <v>-25440</v>
      </c>
      <c r="H35" s="20">
        <f t="shared" si="2"/>
        <v>78240</v>
      </c>
      <c r="I35" s="20">
        <f t="shared" si="2"/>
        <v>181920</v>
      </c>
      <c r="J35" s="20">
        <f t="shared" si="2"/>
        <v>285600</v>
      </c>
      <c r="K35" s="20">
        <f t="shared" si="2"/>
        <v>389280</v>
      </c>
      <c r="L35" s="20">
        <f t="shared" si="2"/>
        <v>492960</v>
      </c>
      <c r="M35" s="20">
        <f t="shared" si="2"/>
        <v>596640</v>
      </c>
      <c r="N35" s="20">
        <f t="shared" si="2"/>
        <v>700320</v>
      </c>
      <c r="O35" s="20">
        <f t="shared" si="2"/>
        <v>804000</v>
      </c>
      <c r="P35" s="20">
        <f t="shared" si="2"/>
        <v>907680</v>
      </c>
      <c r="Q35" s="20">
        <f t="shared" si="2"/>
        <v>1011360</v>
      </c>
      <c r="R35" s="20">
        <f t="shared" si="2"/>
        <v>1115040</v>
      </c>
      <c r="S35" s="20">
        <f t="shared" si="2"/>
        <v>1218720</v>
      </c>
      <c r="T35" s="20">
        <f t="shared" si="2"/>
        <v>1322400</v>
      </c>
      <c r="U35" s="20">
        <f t="shared" si="2"/>
        <v>1426080</v>
      </c>
      <c r="V35" s="20">
        <f t="shared" si="2"/>
        <v>1529760</v>
      </c>
      <c r="W35" s="20">
        <f t="shared" si="2"/>
        <v>1633440</v>
      </c>
      <c r="X35" s="20">
        <f t="shared" si="2"/>
        <v>1737120</v>
      </c>
      <c r="Y35" s="20">
        <f t="shared" si="2"/>
        <v>1840800</v>
      </c>
      <c r="Z35" s="20">
        <f t="shared" si="2"/>
        <v>1944480</v>
      </c>
      <c r="AA35" s="20">
        <f t="shared" si="2"/>
        <v>2048160</v>
      </c>
      <c r="AB35" s="20">
        <f t="shared" si="2"/>
        <v>2151840</v>
      </c>
      <c r="AC35" s="20">
        <f t="shared" si="2"/>
        <v>2255520</v>
      </c>
      <c r="AD35" s="20">
        <f t="shared" si="2"/>
        <v>2359200</v>
      </c>
      <c r="AE35" s="20">
        <f t="shared" si="2"/>
        <v>2462880</v>
      </c>
      <c r="AF35" s="20">
        <f t="shared" si="2"/>
        <v>2566560</v>
      </c>
      <c r="AG35" s="20">
        <f t="shared" si="2"/>
        <v>2670240</v>
      </c>
      <c r="AH35" s="20">
        <f t="shared" si="2"/>
        <v>2773920</v>
      </c>
    </row>
    <row r="36" spans="2:34" ht="15.75" thickTop="1" x14ac:dyDescent="0.25"/>
  </sheetData>
  <sheetProtection algorithmName="SHA-512" hashValue="h80sJJNz7iuaJuXZl2EG9mQp50oayppxBLL6nidJ6zBXUTy9OwGj1loLyLDFAepdlO4CiHnnqwWfLLSUZMHHIw==" saltValue="lfX4uRXKAiIXeARkDJVT9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8972F-38E7-4B0D-B51E-BA8F5BDE68B5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4b6a73a-d448-4c1d-b1b2-499ea90389a3"/>
    <ds:schemaRef ds:uri="d0339ec8-81de-463c-a317-7641d132453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5EFE7E-81B7-4253-9B19-1C4118CE8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8903E-5036-4193-87FD-AD18FACA0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2023-02-22T21:45:16Z</dcterms:created>
  <dcterms:modified xsi:type="dcterms:W3CDTF">2023-02-23T20:58:01Z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