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29" i="1" s="1"/>
  <c r="D22" i="1"/>
  <c r="D25" i="1" s="1"/>
  <c r="E22" i="1"/>
  <c r="E25" i="1" s="1"/>
  <c r="L22" i="1"/>
  <c r="L25" i="1" s="1"/>
  <c r="M22" i="1"/>
  <c r="M25" i="1" s="1"/>
  <c r="T22" i="1"/>
  <c r="T25" i="1" s="1"/>
  <c r="U22" i="1"/>
  <c r="U25" i="1" s="1"/>
  <c r="AB22" i="1"/>
  <c r="AB25" i="1" s="1"/>
  <c r="AC22" i="1"/>
  <c r="AC25" i="1" s="1"/>
  <c r="F22" i="1"/>
  <c r="F25" i="1" s="1"/>
  <c r="N22" i="1"/>
  <c r="N25" i="1" s="1"/>
  <c r="V22" i="1"/>
  <c r="V25" i="1" s="1"/>
  <c r="AD22" i="1"/>
  <c r="AD25" i="1" s="1"/>
  <c r="AG22" i="1"/>
  <c r="AG25" i="1" s="1"/>
  <c r="G22" i="1"/>
  <c r="G25" i="1" s="1"/>
  <c r="H22" i="1"/>
  <c r="I22" i="1"/>
  <c r="J22" i="1"/>
  <c r="K22" i="1"/>
  <c r="O22" i="1"/>
  <c r="O25" i="1" s="1"/>
  <c r="P22" i="1"/>
  <c r="Q22" i="1"/>
  <c r="R22" i="1"/>
  <c r="S22" i="1"/>
  <c r="W22" i="1"/>
  <c r="W25" i="1" s="1"/>
  <c r="X22" i="1"/>
  <c r="Y22" i="1"/>
  <c r="Z22" i="1"/>
  <c r="AA22" i="1"/>
  <c r="AE22" i="1"/>
  <c r="AE25" i="1" s="1"/>
  <c r="AF22" i="1"/>
  <c r="AH22" i="1"/>
  <c r="H25" i="1"/>
  <c r="P25" i="1"/>
  <c r="X25" i="1"/>
  <c r="AF25" i="1"/>
  <c r="I25" i="1"/>
  <c r="J25" i="1"/>
  <c r="K25" i="1"/>
  <c r="Q25" i="1"/>
  <c r="R25" i="1"/>
  <c r="S25" i="1"/>
  <c r="Y25" i="1"/>
  <c r="Z25" i="1"/>
  <c r="AA25" i="1"/>
  <c r="AH25" i="1"/>
  <c r="D30" i="1"/>
  <c r="D31" i="1"/>
  <c r="D28" i="1" l="1"/>
  <c r="D32" i="1" s="1"/>
  <c r="D13" i="1"/>
  <c r="D15" i="1" l="1"/>
  <c r="D16" i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<sst xmlns="http://schemas.openxmlformats.org/spreadsheetml/2006/main" count="90" uniqueCount="55">
  <si>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</si>
  <si>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</si>
  <si>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</si>
  <si>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</si>
  <si>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</si>
  <si>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</si>
  <si>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</si>
  <si>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</si>
  <si>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</si>
  <si>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</si>
  <si>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</si>
  <si>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</si>
  <si>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</si>
  <si>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</si>
  <si>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</si>
  <si>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</si>
  <si>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</si>
  <si>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</si>
  <si>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</si>
  <si>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</si>
  <si>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</si>
  <si>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</si>
  <si>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</si>
  <si>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</si>
  <si>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</si>
  <si>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</si>
  <si>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</si>
  <si>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</si>
  <si>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</si>
  <si>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</si>
  <si>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</si>
  <si>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</si>
  <si>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</si>
  <si>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</si>
  <si>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</si>
  <si>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</si>
  <si>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</si>
  <si>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</si>
  <si>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</si>
  <si>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</si>
  <si>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</si>
  <si>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</si>
  <si>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</si>
  <si>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</si>
  <si>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</si>
  <si>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</si>
  <si>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</si>
  <si>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</si>
  <si>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</si>
  <si>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(12.8 miles @ $40,000)</t>
  </si>
  <si>
    <t>Cap Ex Project Spend</t>
  </si>
  <si>
    <t>Take Rate</t>
  </si>
  <si>
    <t>Businesses Passed</t>
  </si>
  <si>
    <t>Households Passed</t>
  </si>
  <si>
    <t>Bridge Model - Schuyler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</si>
</sst>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E13" sqref="E13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7" customFormat="1" x14ac:dyDescent="0.3"/>
    <row r="2" spans="2:7" ht="33.6" x14ac:dyDescent="0.65">
      <c r="B2" s="20" t="s">
        <v>54</v>
      </c>
    </row>
    <row r="4" spans="2:7" x14ac:dyDescent="0.3">
      <c r="B4" s="1" t="s">
        <v>53</v>
      </c>
      <c r="C4" s="19">
        <v>1545.6896551724139</v>
      </c>
    </row>
    <row r="5" spans="2:7" x14ac:dyDescent="0.3">
      <c r="B5" s="1" t="s">
        <v>52</v>
      </c>
      <c r="C5" s="19">
        <v>247.31034482758625</v>
      </c>
    </row>
    <row r="6" spans="2:7" x14ac:dyDescent="0.3">
      <c r="B6" s="1" t="s">
        <v>51</v>
      </c>
      <c r="C6" s="14">
        <v>0.75</v>
      </c>
      <c r="G6" s="18"/>
    </row>
    <row r="8" spans="2:7" x14ac:dyDescent="0.3">
      <c r="B8" s="17" t="s">
        <v>50</v>
      </c>
    </row>
    <row r="9" spans="2:7" x14ac:dyDescent="0.3">
      <c r="B9" s="7" t="s">
        <v>6</v>
      </c>
      <c r="C9" s="16">
        <v>2100</v>
      </c>
      <c r="D9" s="11">
        <f>+(C4+C5)*C9</f>
        <v>3765300.0000000005</v>
      </c>
    </row>
    <row r="10" spans="2:7" x14ac:dyDescent="0.3">
      <c r="B10" s="7" t="s">
        <v>5</v>
      </c>
      <c r="C10" s="16">
        <v>1150</v>
      </c>
      <c r="D10" s="11">
        <f>(C10+C5)*C4*C6</f>
        <v>1619856.1087990492</v>
      </c>
    </row>
    <row r="11" spans="2:7" x14ac:dyDescent="0.3">
      <c r="B11" s="7" t="s">
        <v>4</v>
      </c>
      <c r="D11" s="16">
        <v>250000</v>
      </c>
    </row>
    <row r="12" spans="2:7" x14ac:dyDescent="0.3">
      <c r="B12" s="7" t="s">
        <v>3</v>
      </c>
      <c r="D12" s="16">
        <v>512000</v>
      </c>
      <c r="E12" s="4" t="s">
        <v>49</v>
      </c>
    </row>
    <row r="13" spans="2:7" x14ac:dyDescent="0.3">
      <c r="B13" s="9" t="s">
        <v>48</v>
      </c>
      <c r="C13" s="10"/>
      <c r="D13" s="15">
        <f>SUM(D9:D12)</f>
        <v>6147156.1087990496</v>
      </c>
    </row>
    <row r="14" spans="2:7" customFormat="1" x14ac:dyDescent="0.3">
      <c r="B14" s="13" t="s">
        <v>47</v>
      </c>
      <c r="C14" s="12"/>
      <c r="D14" s="14">
        <v>0.8</v>
      </c>
    </row>
    <row r="15" spans="2:7" customFormat="1" x14ac:dyDescent="0.3">
      <c r="B15" s="13" t="s">
        <v>46</v>
      </c>
      <c r="C15" s="12"/>
      <c r="D15" s="11">
        <f>D13*D14</f>
        <v>4917724.8870392395</v>
      </c>
    </row>
    <row r="16" spans="2:7" x14ac:dyDescent="0.3">
      <c r="B16" s="9" t="s">
        <v>45</v>
      </c>
      <c r="C16" s="10"/>
      <c r="D16" s="9">
        <f>D13-D15</f>
        <v>1229431.2217598101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349635.00000000006</v>
      </c>
      <c r="F20" s="1">
        <v>995115.00000000012</v>
      </c>
      <c r="G20" s="1">
        <v>1290960.0000000002</v>
      </c>
      <c r="H20" s="1">
        <v>1290960.0000000002</v>
      </c>
      <c r="I20" s="1">
        <v>1290960.0000000002</v>
      </c>
      <c r="J20" s="1">
        <v>1290960.0000000002</v>
      </c>
      <c r="K20" s="1">
        <v>1290960.0000000002</v>
      </c>
      <c r="L20" s="1">
        <v>1290960.0000000002</v>
      </c>
      <c r="M20" s="1">
        <v>1290960.0000000002</v>
      </c>
      <c r="N20" s="1">
        <v>1290960.0000000002</v>
      </c>
      <c r="O20" s="1">
        <v>1290960.0000000002</v>
      </c>
      <c r="P20" s="1">
        <v>1290960.0000000002</v>
      </c>
      <c r="Q20" s="1">
        <v>1290960.0000000002</v>
      </c>
      <c r="R20" s="1">
        <v>1290960.0000000002</v>
      </c>
      <c r="S20" s="1">
        <v>1290960.0000000002</v>
      </c>
      <c r="T20" s="1">
        <v>1290960.0000000002</v>
      </c>
      <c r="U20" s="1">
        <v>1290960.0000000002</v>
      </c>
      <c r="V20" s="1">
        <v>1290960.0000000002</v>
      </c>
      <c r="W20" s="1">
        <v>1290960.0000000002</v>
      </c>
      <c r="X20" s="1">
        <v>1290960.0000000002</v>
      </c>
      <c r="Y20" s="1">
        <v>1290960.0000000002</v>
      </c>
      <c r="Z20" s="1">
        <v>1290960.0000000002</v>
      </c>
      <c r="AA20" s="1">
        <v>1290960.0000000002</v>
      </c>
      <c r="AB20" s="1">
        <v>1290960.0000000002</v>
      </c>
      <c r="AC20" s="1">
        <v>1290960.0000000002</v>
      </c>
      <c r="AD20" s="1">
        <v>1290960.0000000002</v>
      </c>
      <c r="AE20" s="1">
        <v>1290960.0000000002</v>
      </c>
      <c r="AF20" s="1">
        <v>1290960.0000000002</v>
      </c>
      <c r="AG20" s="1">
        <v>1290960.0000000002</v>
      </c>
      <c r="AH20" s="1">
        <v>1290960.0000000002</v>
      </c>
    </row>
    <row r="21" spans="2:34" x14ac:dyDescent="0.3">
      <c r="B21" s="7" t="s">
        <v>42</v>
      </c>
      <c r="D21" s="1">
        <v>0</v>
      </c>
      <c r="E21" s="1">
        <v>322740.00000000006</v>
      </c>
      <c r="F21" s="1">
        <v>322740.00000000006</v>
      </c>
      <c r="G21" s="1">
        <v>322740.00000000006</v>
      </c>
      <c r="H21" s="1">
        <v>322740.00000000006</v>
      </c>
      <c r="I21" s="1">
        <v>322740.00000000006</v>
      </c>
      <c r="J21" s="1">
        <v>322740.00000000006</v>
      </c>
      <c r="K21" s="1">
        <v>322740.00000000006</v>
      </c>
      <c r="L21" s="1">
        <v>322740.00000000006</v>
      </c>
      <c r="M21" s="1">
        <v>322740.00000000006</v>
      </c>
      <c r="N21" s="1">
        <v>322740.00000000006</v>
      </c>
      <c r="O21" s="1">
        <v>322740.00000000006</v>
      </c>
      <c r="P21" s="1">
        <v>322740.00000000006</v>
      </c>
      <c r="Q21" s="1">
        <v>322740.00000000006</v>
      </c>
      <c r="R21" s="1">
        <v>322740.00000000006</v>
      </c>
      <c r="S21" s="1">
        <v>322740.00000000006</v>
      </c>
      <c r="T21" s="1">
        <v>322740.00000000006</v>
      </c>
      <c r="U21" s="1">
        <v>322740.00000000006</v>
      </c>
      <c r="V21" s="1">
        <v>322740.00000000006</v>
      </c>
      <c r="W21" s="1">
        <v>322740.00000000006</v>
      </c>
      <c r="X21" s="1">
        <v>322740.00000000006</v>
      </c>
      <c r="Y21" s="1">
        <v>322740.00000000006</v>
      </c>
      <c r="Z21" s="1">
        <v>322740.00000000006</v>
      </c>
      <c r="AA21" s="1">
        <v>322740.00000000006</v>
      </c>
      <c r="AB21" s="1">
        <v>322740.00000000006</v>
      </c>
      <c r="AC21" s="1">
        <v>322740.00000000006</v>
      </c>
      <c r="AD21" s="1">
        <v>322740.00000000006</v>
      </c>
      <c r="AE21" s="1">
        <v>322740.00000000006</v>
      </c>
      <c r="AF21" s="1">
        <v>322740.00000000006</v>
      </c>
      <c r="AG21" s="1">
        <v>322740.00000000006</v>
      </c>
      <c r="AH21" s="1">
        <v>322740.00000000006</v>
      </c>
    </row>
    <row r="22" spans="2:34" x14ac:dyDescent="0.3">
      <c r="B22" s="3" t="s">
        <v>41</v>
      </c>
      <c r="C22" s="3"/>
      <c r="D22" s="6">
        <f>+D20-D21</f>
        <v>0</v>
      </c>
      <c r="E22" s="6">
        <f>+E20-E21</f>
        <v>26895</v>
      </c>
      <c r="F22" s="6">
        <f>+F20-F21</f>
        <v>672375</v>
      </c>
      <c r="G22" s="6">
        <f>+G20-G21</f>
        <v>968220.00000000023</v>
      </c>
      <c r="H22" s="6">
        <f>+H20-H21</f>
        <v>968220.00000000023</v>
      </c>
      <c r="I22" s="6">
        <f>+I20-I21</f>
        <v>968220.00000000023</v>
      </c>
      <c r="J22" s="6">
        <f>+J20-J21</f>
        <v>968220.00000000023</v>
      </c>
      <c r="K22" s="6">
        <f>+K20-K21</f>
        <v>968220.00000000023</v>
      </c>
      <c r="L22" s="6">
        <f>+L20-L21</f>
        <v>968220.00000000023</v>
      </c>
      <c r="M22" s="6">
        <f>+M20-M21</f>
        <v>968220.00000000023</v>
      </c>
      <c r="N22" s="6">
        <f>+N20-N21</f>
        <v>968220.00000000023</v>
      </c>
      <c r="O22" s="6">
        <f>+O20-O21</f>
        <v>968220.00000000023</v>
      </c>
      <c r="P22" s="6">
        <f>+P20-P21</f>
        <v>968220.00000000023</v>
      </c>
      <c r="Q22" s="6">
        <f>+Q20-Q21</f>
        <v>968220.00000000023</v>
      </c>
      <c r="R22" s="6">
        <f>+R20-R21</f>
        <v>968220.00000000023</v>
      </c>
      <c r="S22" s="6">
        <f>+S20-S21</f>
        <v>968220.00000000023</v>
      </c>
      <c r="T22" s="6">
        <f>+T20-T21</f>
        <v>968220.00000000023</v>
      </c>
      <c r="U22" s="6">
        <f>+U20-U21</f>
        <v>968220.00000000023</v>
      </c>
      <c r="V22" s="6">
        <f>+V20-V21</f>
        <v>968220.00000000023</v>
      </c>
      <c r="W22" s="6">
        <f>+W20-W21</f>
        <v>968220.00000000023</v>
      </c>
      <c r="X22" s="6">
        <f>+X20-X21</f>
        <v>968220.00000000023</v>
      </c>
      <c r="Y22" s="6">
        <f>+Y20-Y21</f>
        <v>968220.00000000023</v>
      </c>
      <c r="Z22" s="6">
        <f>+Z20-Z21</f>
        <v>968220.00000000023</v>
      </c>
      <c r="AA22" s="6">
        <f>+AA20-AA21</f>
        <v>968220.00000000023</v>
      </c>
      <c r="AB22" s="6">
        <f>+AB20-AB21</f>
        <v>968220.00000000023</v>
      </c>
      <c r="AC22" s="6">
        <f>+AC20-AC21</f>
        <v>968220.00000000023</v>
      </c>
      <c r="AD22" s="6">
        <f>+AD20-AD21</f>
        <v>968220.00000000023</v>
      </c>
      <c r="AE22" s="6">
        <f>+AE20-AE21</f>
        <v>968220.00000000023</v>
      </c>
      <c r="AF22" s="6">
        <f>+AF20-AF21</f>
        <v>968220.00000000023</v>
      </c>
      <c r="AG22" s="6">
        <f>+AG20-AG21</f>
        <v>968220.00000000023</v>
      </c>
      <c r="AH22" s="6">
        <f>+AH20-AH21</f>
        <v>968220.00000000023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406786.87500000006</v>
      </c>
      <c r="F24" s="1">
        <v>406786.87500000006</v>
      </c>
      <c r="G24" s="1">
        <v>322740.00000000006</v>
      </c>
      <c r="H24" s="1">
        <v>322740.00000000006</v>
      </c>
      <c r="I24" s="1">
        <v>322740.00000000006</v>
      </c>
      <c r="J24" s="1">
        <v>322740.00000000006</v>
      </c>
      <c r="K24" s="1">
        <v>322740.00000000006</v>
      </c>
      <c r="L24" s="1">
        <v>322740.00000000006</v>
      </c>
      <c r="M24" s="1">
        <v>322740.00000000006</v>
      </c>
      <c r="N24" s="1">
        <v>322740.00000000006</v>
      </c>
      <c r="O24" s="1">
        <v>322740.00000000006</v>
      </c>
      <c r="P24" s="1">
        <v>322740.00000000006</v>
      </c>
      <c r="Q24" s="1">
        <v>322740.00000000006</v>
      </c>
      <c r="R24" s="1">
        <v>322740.00000000006</v>
      </c>
      <c r="S24" s="1">
        <v>322740.00000000006</v>
      </c>
      <c r="T24" s="1">
        <v>322740.00000000006</v>
      </c>
      <c r="U24" s="1">
        <v>322740.00000000006</v>
      </c>
      <c r="V24" s="1">
        <v>322740.00000000006</v>
      </c>
      <c r="W24" s="1">
        <v>322740.00000000006</v>
      </c>
      <c r="X24" s="1">
        <v>322740.00000000006</v>
      </c>
      <c r="Y24" s="1">
        <v>322740.00000000006</v>
      </c>
      <c r="Z24" s="1">
        <v>322740.00000000006</v>
      </c>
      <c r="AA24" s="1">
        <v>322740.00000000006</v>
      </c>
      <c r="AB24" s="1">
        <v>322740.00000000006</v>
      </c>
      <c r="AC24" s="1">
        <v>322740.00000000006</v>
      </c>
      <c r="AD24" s="1">
        <v>322740.00000000006</v>
      </c>
      <c r="AE24" s="1">
        <v>322740.00000000006</v>
      </c>
      <c r="AF24" s="1">
        <v>322740.00000000006</v>
      </c>
      <c r="AG24" s="1">
        <v>322740.00000000006</v>
      </c>
      <c r="AH24" s="1">
        <v>322740.00000000006</v>
      </c>
    </row>
    <row r="25" spans="2:34" x14ac:dyDescent="0.3">
      <c r="B25" s="3" t="s">
        <v>39</v>
      </c>
      <c r="C25" s="3"/>
      <c r="D25" s="6">
        <f>+D22-D24</f>
        <v>0</v>
      </c>
      <c r="E25" s="6">
        <f>+E22-E24</f>
        <v>-379891.87500000006</v>
      </c>
      <c r="F25" s="6">
        <f>+F22-F24</f>
        <v>265588.12499999994</v>
      </c>
      <c r="G25" s="6">
        <f>+G22-G24</f>
        <v>645480.00000000023</v>
      </c>
      <c r="H25" s="6">
        <f>+H22-H24</f>
        <v>645480.00000000023</v>
      </c>
      <c r="I25" s="6">
        <f>+I22-I24</f>
        <v>645480.00000000023</v>
      </c>
      <c r="J25" s="6">
        <f>+J22-J24</f>
        <v>645480.00000000023</v>
      </c>
      <c r="K25" s="6">
        <f>+K22-K24</f>
        <v>645480.00000000023</v>
      </c>
      <c r="L25" s="6">
        <f>+L22-L24</f>
        <v>645480.00000000023</v>
      </c>
      <c r="M25" s="6">
        <f>+M22-M24</f>
        <v>645480.00000000023</v>
      </c>
      <c r="N25" s="6">
        <f>+N22-N24</f>
        <v>645480.00000000023</v>
      </c>
      <c r="O25" s="6">
        <f>+O22-O24</f>
        <v>645480.00000000023</v>
      </c>
      <c r="P25" s="6">
        <f>+P22-P24</f>
        <v>645480.00000000023</v>
      </c>
      <c r="Q25" s="6">
        <f>+Q22-Q24</f>
        <v>645480.00000000023</v>
      </c>
      <c r="R25" s="6">
        <f>+R22-R24</f>
        <v>645480.00000000023</v>
      </c>
      <c r="S25" s="6">
        <f>+S22-S24</f>
        <v>645480.00000000023</v>
      </c>
      <c r="T25" s="6">
        <f>+T22-T24</f>
        <v>645480.00000000023</v>
      </c>
      <c r="U25" s="6">
        <f>+U22-U24</f>
        <v>645480.00000000023</v>
      </c>
      <c r="V25" s="6">
        <f>+V22-V24</f>
        <v>645480.00000000023</v>
      </c>
      <c r="W25" s="6">
        <f>+W22-W24</f>
        <v>645480.00000000023</v>
      </c>
      <c r="X25" s="6">
        <f>+X22-X24</f>
        <v>645480.00000000023</v>
      </c>
      <c r="Y25" s="6">
        <f>+Y22-Y24</f>
        <v>645480.00000000023</v>
      </c>
      <c r="Z25" s="6">
        <f>+Z22-Z24</f>
        <v>645480.00000000023</v>
      </c>
      <c r="AA25" s="6">
        <f>+AA22-AA24</f>
        <v>645480.00000000023</v>
      </c>
      <c r="AB25" s="6">
        <f>+AB22-AB24</f>
        <v>645480.00000000023</v>
      </c>
      <c r="AC25" s="6">
        <f>+AC22-AC24</f>
        <v>645480.00000000023</v>
      </c>
      <c r="AD25" s="6">
        <f>+AD22-AD24</f>
        <v>645480.00000000023</v>
      </c>
      <c r="AE25" s="6">
        <f>+AE22-AE24</f>
        <v>645480.00000000023</v>
      </c>
      <c r="AF25" s="6">
        <f>+AF22-AF24</f>
        <v>645480.00000000023</v>
      </c>
      <c r="AG25" s="6">
        <f>+AG22-AG24</f>
        <v>645480.00000000023</v>
      </c>
      <c r="AH25" s="6">
        <f>+AH22-AH24</f>
        <v>645480.00000000023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-3765300.0000000005</v>
      </c>
    </row>
    <row r="29" spans="2:34" x14ac:dyDescent="0.3">
      <c r="B29" s="7" t="s">
        <v>5</v>
      </c>
      <c r="D29" s="1">
        <f>+-D10</f>
        <v>-1619856.1087990492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-512000</v>
      </c>
    </row>
    <row r="32" spans="2:34" x14ac:dyDescent="0.3">
      <c r="B32" s="3" t="s">
        <v>2</v>
      </c>
      <c r="D32" s="6">
        <f>SUM(D28:D31)</f>
        <v>-6147156.1087990496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1229431.2217598101</v>
      </c>
    </row>
    <row r="35" spans="2:34" ht="15" thickBot="1" x14ac:dyDescent="0.35">
      <c r="B35" s="3" t="s">
        <v>0</v>
      </c>
      <c r="D35" s="2">
        <f>SUM(D32:D34)</f>
        <v>-4917724.8870392395</v>
      </c>
      <c r="E35" s="2">
        <f>+E25+D35</f>
        <v>-5297616.7620392395</v>
      </c>
      <c r="F35" s="2">
        <f>+F25+E35</f>
        <v>-5032028.6370392395</v>
      </c>
      <c r="G35" s="2">
        <f>+G25+F35</f>
        <v>-4386548.6370392395</v>
      </c>
      <c r="H35" s="2">
        <f>+H25+G35</f>
        <v>-3741068.6370392395</v>
      </c>
      <c r="I35" s="2">
        <f>+I25+H35</f>
        <v>-3095588.6370392395</v>
      </c>
      <c r="J35" s="2">
        <f>+J25+I35</f>
        <v>-2450108.6370392395</v>
      </c>
      <c r="K35" s="2">
        <f>+K25+J35</f>
        <v>-1804628.6370392393</v>
      </c>
      <c r="L35" s="2">
        <f>+L25+K35</f>
        <v>-1159148.6370392391</v>
      </c>
      <c r="M35" s="2">
        <f>+M25+L35</f>
        <v>-513668.63703923882</v>
      </c>
      <c r="N35" s="2">
        <f>+N25+M35</f>
        <v>131811.36296076141</v>
      </c>
      <c r="O35" s="2">
        <f>+O25+N35</f>
        <v>777291.36296076165</v>
      </c>
      <c r="P35" s="2">
        <f>+P25+O35</f>
        <v>1422771.3629607619</v>
      </c>
      <c r="Q35" s="2">
        <f>+Q25+P35</f>
        <v>2068251.3629607621</v>
      </c>
      <c r="R35" s="2">
        <f>+R25+Q35</f>
        <v>2713731.3629607623</v>
      </c>
      <c r="S35" s="2">
        <f>+S25+R35</f>
        <v>3359211.3629607623</v>
      </c>
      <c r="T35" s="2">
        <f>+T25+S35</f>
        <v>4004691.3629607623</v>
      </c>
      <c r="U35" s="2">
        <f>+U25+T35</f>
        <v>4650171.3629607623</v>
      </c>
      <c r="V35" s="2">
        <f>+V25+U35</f>
        <v>5295651.3629607623</v>
      </c>
      <c r="W35" s="2">
        <f>+W25+V35</f>
        <v>5941131.3629607623</v>
      </c>
      <c r="X35" s="2">
        <f>+X25+W35</f>
        <v>6586611.3629607623</v>
      </c>
      <c r="Y35" s="2">
        <f>+Y25+X35</f>
        <v>7232091.3629607623</v>
      </c>
      <c r="Z35" s="2">
        <f>+Z25+Y35</f>
        <v>7877571.3629607623</v>
      </c>
      <c r="AA35" s="2">
        <f>+AA25+Z35</f>
        <v>8523051.3629607633</v>
      </c>
      <c r="AB35" s="2">
        <f>+AB25+AA35</f>
        <v>9168531.3629607633</v>
      </c>
      <c r="AC35" s="2">
        <f>+AC25+AB35</f>
        <v>9814011.3629607633</v>
      </c>
      <c r="AD35" s="2">
        <f>+AD25+AC35</f>
        <v>10459491.362960763</v>
      </c>
      <c r="AE35" s="2">
        <f>+AE25+AD35</f>
        <v>11104971.362960763</v>
      </c>
      <c r="AF35" s="2">
        <f>+AF25+AE35</f>
        <v>11750451.362960763</v>
      </c>
      <c r="AG35" s="2">
        <f>+AG25+AF35</f>
        <v>12395931.362960763</v>
      </c>
      <c r="AH35" s="2">
        <f>+AH25+AG35</f>
        <v>13041411.362960763</v>
      </c>
    </row>
    <row r="36" spans="2:34" ht="15" thickTop="1" x14ac:dyDescent="0.3"/>
  </sheetData>
  <sheetProtection algorithmName="SHA-512" hashValue="ZadS7uVF8Vw4sVPUwBlHGuegeuaJ1q+DR7zRuqLgL9rRGRG79l7f7ljJfUF2gC0zWPQ9dHSmPa33zt+uR0PnOA==" saltValue="ZM3F93rsZtgcfD8PrnfC/w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2021-09-29T18:18:02Z</dcterms:created>
  <dcterms:modified xsi:type="dcterms:W3CDTF">2021-09-29T18:18:44Z</dcterms:modified>
</cp:coreProperties>
</file>