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X:\psc_usf\NUSF POLICY &amp; PROCEDURES\Fiscal Year Audits\YEARLY REMITTANCE AUDITS\2021 due 12-31-2022\"/>
    </mc:Choice>
  </mc:AlternateContent>
  <xr:revisionPtr revIDLastSave="0" documentId="8_{6FED4763-CE07-41D7-8A38-AF646BA54230}" xr6:coauthVersionLast="47" xr6:coauthVersionMax="47" xr10:uidLastSave="{00000000-0000-0000-0000-000000000000}"/>
  <bookViews>
    <workbookView xWindow="30150" yWindow="-120" windowWidth="27570" windowHeight="16440" activeTab="1" xr2:uid="{00000000-000D-0000-FFFF-FFFF00000000}"/>
  </bookViews>
  <sheets>
    <sheet name="Instructions" sheetId="2" r:id="rId1"/>
    <sheet name="Audit waiver request" sheetId="1" r:id="rId2"/>
    <sheet name="Variance Explanation" sheetId="4" r:id="rId3"/>
  </sheets>
  <definedNames>
    <definedName name="AuditYears">'Audit waiver request'!$M$23:$M$25</definedName>
    <definedName name="BasePeriod">2021</definedName>
    <definedName name="_xlnm.Print_Area" localSheetId="0">Instructions!$A$1:$A$73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1" i="1" l="1"/>
  <c r="A42" i="1"/>
  <c r="A15" i="2"/>
  <c r="B33" i="1" l="1"/>
  <c r="B32" i="1"/>
  <c r="B31" i="1"/>
  <c r="J55" i="1"/>
  <c r="J54" i="1"/>
  <c r="J53" i="1"/>
  <c r="J52" i="1"/>
  <c r="J51" i="1"/>
  <c r="J50" i="1"/>
  <c r="J49" i="1"/>
  <c r="J48" i="1"/>
  <c r="J47" i="1"/>
  <c r="J46" i="1"/>
  <c r="J45" i="1"/>
  <c r="J44" i="1"/>
  <c r="F74" i="1"/>
  <c r="F73" i="1"/>
  <c r="F72" i="1"/>
  <c r="F71" i="1"/>
  <c r="F70" i="1"/>
  <c r="F69" i="1"/>
  <c r="F68" i="1"/>
  <c r="F67" i="1"/>
  <c r="F66" i="1"/>
  <c r="F65" i="1"/>
  <c r="F64" i="1"/>
  <c r="F63" i="1"/>
  <c r="B63" i="1"/>
  <c r="B62" i="1" s="1"/>
  <c r="L63" i="1" l="1"/>
  <c r="B64" i="1"/>
  <c r="L64" i="1" l="1"/>
  <c r="B65" i="1"/>
  <c r="B25" i="1"/>
  <c r="B24" i="1"/>
  <c r="B23" i="1"/>
  <c r="M23" i="1" s="1"/>
  <c r="A3" i="1"/>
  <c r="A2" i="1"/>
  <c r="B66" i="1" l="1"/>
  <c r="L65" i="1"/>
  <c r="B44" i="1"/>
  <c r="B43" i="1" s="1"/>
  <c r="F55" i="1"/>
  <c r="F54" i="1"/>
  <c r="F53" i="1"/>
  <c r="F52" i="1"/>
  <c r="F51" i="1"/>
  <c r="F50" i="1"/>
  <c r="F49" i="1"/>
  <c r="F48" i="1"/>
  <c r="F47" i="1"/>
  <c r="F46" i="1"/>
  <c r="F45" i="1"/>
  <c r="F44" i="1"/>
  <c r="L66" i="1" l="1"/>
  <c r="B67" i="1"/>
  <c r="M25" i="1"/>
  <c r="M24" i="1"/>
  <c r="L44" i="1"/>
  <c r="B45" i="1"/>
  <c r="B46" i="1" s="1"/>
  <c r="B47" i="1" s="1"/>
  <c r="B48" i="1" s="1"/>
  <c r="B49" i="1" s="1"/>
  <c r="B50" i="1" s="1"/>
  <c r="B51" i="1" s="1"/>
  <c r="B52" i="1" s="1"/>
  <c r="B53" i="1" s="1"/>
  <c r="B54" i="1" s="1"/>
  <c r="B55" i="1" s="1"/>
  <c r="B68" i="1" l="1"/>
  <c r="L67" i="1"/>
  <c r="L45" i="1"/>
  <c r="L46" i="1"/>
  <c r="L68" i="1" l="1"/>
  <c r="B69" i="1"/>
  <c r="L47" i="1"/>
  <c r="B70" i="1" l="1"/>
  <c r="L69" i="1"/>
  <c r="L48" i="1"/>
  <c r="L70" i="1" l="1"/>
  <c r="B71" i="1"/>
  <c r="L49" i="1"/>
  <c r="B72" i="1" l="1"/>
  <c r="L71" i="1"/>
  <c r="L50" i="1"/>
  <c r="L72" i="1" l="1"/>
  <c r="B73" i="1"/>
  <c r="L51" i="1"/>
  <c r="B74" i="1" l="1"/>
  <c r="L74" i="1" s="1"/>
  <c r="L73" i="1"/>
  <c r="L52" i="1"/>
  <c r="L53" i="1" l="1"/>
  <c r="L55" i="1" l="1"/>
  <c r="L54" i="1"/>
</calcChain>
</file>

<file path=xl/sharedStrings.xml><?xml version="1.0" encoding="utf-8"?>
<sst xmlns="http://schemas.openxmlformats.org/spreadsheetml/2006/main" count="156" uniqueCount="138">
  <si>
    <t>Nebraska Universal Service Fund</t>
  </si>
  <si>
    <t>Company Name</t>
  </si>
  <si>
    <t>Mailing Address</t>
  </si>
  <si>
    <t>City/State/Zip Code</t>
  </si>
  <si>
    <t>Phone Number</t>
  </si>
  <si>
    <t>E-Mail Address</t>
  </si>
  <si>
    <t>Data Period</t>
  </si>
  <si>
    <t>NE Code</t>
  </si>
  <si>
    <t>Signature of Authorized Personnel</t>
  </si>
  <si>
    <t>N/A</t>
  </si>
  <si>
    <t>Remittance Audit Waiver Request</t>
  </si>
  <si>
    <t>Line 1</t>
  </si>
  <si>
    <t>Line 2</t>
  </si>
  <si>
    <t>Line 3</t>
  </si>
  <si>
    <t>Line 4</t>
  </si>
  <si>
    <t>Line 5</t>
  </si>
  <si>
    <t>Line 6</t>
  </si>
  <si>
    <t>Line 7</t>
  </si>
  <si>
    <t>Line 8</t>
  </si>
  <si>
    <t>Line 9</t>
  </si>
  <si>
    <t>Line 10</t>
  </si>
  <si>
    <t>Line 11</t>
  </si>
  <si>
    <t>Line 12</t>
  </si>
  <si>
    <t>Line 13</t>
  </si>
  <si>
    <t>( d )</t>
  </si>
  <si>
    <t>( e )</t>
  </si>
  <si>
    <t>All fields must be completed and must match the information as submitted on the NUSF Remittance worksheets.</t>
  </si>
  <si>
    <t>All fields in section (b) must be completed.</t>
  </si>
  <si>
    <t>Section (a) "Company Information"</t>
  </si>
  <si>
    <t>Line 14</t>
  </si>
  <si>
    <t>Remittance Audit Waiver Request Instructions</t>
  </si>
  <si>
    <t>( f )</t>
  </si>
  <si>
    <t>( g )</t>
  </si>
  <si>
    <t>Contact Information</t>
  </si>
  <si>
    <t xml:space="preserve">Printed Name </t>
  </si>
  <si>
    <t>Line #</t>
  </si>
  <si>
    <t>Line 15</t>
  </si>
  <si>
    <t>Line 16</t>
  </si>
  <si>
    <t>( h )</t>
  </si>
  <si>
    <t>Selected Audit Year</t>
  </si>
  <si>
    <t>( b )</t>
  </si>
  <si>
    <t>( a )</t>
  </si>
  <si>
    <t>Company Information</t>
  </si>
  <si>
    <t>Printed Name and Title</t>
  </si>
  <si>
    <t>Section (b) "Contact Information":</t>
  </si>
  <si>
    <t>3)  In compliance with all applicable Commission Rules and Regulations; and</t>
  </si>
  <si>
    <t>Monthly NUSF Summary</t>
  </si>
  <si>
    <t>Variance Month to Month</t>
  </si>
  <si>
    <t>NUSF Surcharge</t>
  </si>
  <si>
    <t>( i )</t>
  </si>
  <si>
    <t>( j )</t>
  </si>
  <si>
    <t>Variance in Surcharge Remitted</t>
  </si>
  <si>
    <t>NUSF Assessable Revenue</t>
  </si>
  <si>
    <t>Section</t>
  </si>
  <si>
    <t>Explanation</t>
  </si>
  <si>
    <t xml:space="preserve">Notes - </t>
  </si>
  <si>
    <t>When entering an explanation, please include the line number and section in the indicated columns.</t>
  </si>
  <si>
    <t>If more rows are needed, please insert rows above the notes section.</t>
  </si>
  <si>
    <t>To be considered for an Audit Waiver a company must meet the following requirements:</t>
  </si>
  <si>
    <t xml:space="preserve">       may submit a waiver request which will be reviewed on a case by case basis</t>
  </si>
  <si>
    <t>2)  No late filed remittances in any of the prior three years;  *</t>
  </si>
  <si>
    <t>Companies should select the year that corresponds with the selected audit year set forth in the Notice of Audit letter that was sent to you.</t>
  </si>
  <si>
    <t>1)  NUSF Annual remittances of under $7,000 in each of the prior three years;</t>
  </si>
  <si>
    <t>The undersigned authorized person hereby attests to the accuracy of the above information, and further attests the carrier has had annual NUSF surcharge remittances of under $7,000 in each of the prior three years; has had no late-filed remittances during the prior three years (or had under $150 monthly NUSF surcharge remittances and less than four late filed remittances); has been in compliance with all applicable Commission Rules and Regulations; and has provided a satisfactory explanation for variances.</t>
  </si>
  <si>
    <t>Line 17</t>
  </si>
  <si>
    <t>Line 18</t>
  </si>
  <si>
    <t>Line 19</t>
  </si>
  <si>
    <t>Line 20</t>
  </si>
  <si>
    <t>Line 21</t>
  </si>
  <si>
    <t>Line 22</t>
  </si>
  <si>
    <t>Line 23</t>
  </si>
  <si>
    <t>Line 24</t>
  </si>
  <si>
    <t>Line 25</t>
  </si>
  <si>
    <t>Line 26</t>
  </si>
  <si>
    <t>Line 27</t>
  </si>
  <si>
    <t>Line 28</t>
  </si>
  <si>
    <t>Line 29</t>
  </si>
  <si>
    <t>NUSF Assessable Connections</t>
  </si>
  <si>
    <t>Line 30</t>
  </si>
  <si>
    <t>Line 31</t>
  </si>
  <si>
    <t>( k )</t>
  </si>
  <si>
    <t>( l )</t>
  </si>
  <si>
    <t>( m )</t>
  </si>
  <si>
    <t>( n )</t>
  </si>
  <si>
    <t>( o )</t>
  </si>
  <si>
    <t>( p )</t>
  </si>
  <si>
    <t>NUSF Surcharge Remitted on Connections Basis</t>
  </si>
  <si>
    <t>NUSF Surcharge Remitted on Revenue Basis</t>
  </si>
  <si>
    <t>Line 32</t>
  </si>
  <si>
    <r>
      <t xml:space="preserve">Yearly surcharge revenues remitted to the NUSF on connection basis should be entered into lines 4-5.  </t>
    </r>
    <r>
      <rPr>
        <sz val="10"/>
        <color indexed="10"/>
        <rFont val="Arial"/>
        <family val="2"/>
      </rPr>
      <t>Surcharge information should be taken from the internal company records and not copied from the previously submitted NUSF remittance worksheets.</t>
    </r>
  </si>
  <si>
    <t>Yearly Connections Summary - Section (f) "NUSF Assessable Connections":</t>
  </si>
  <si>
    <t>Yearly Connections Summary - Section (g) "NUSF Surcharge Remitted on Connections Basis":</t>
  </si>
  <si>
    <t>Monthly NUSF Summary - Section (h) "NUSF Assessable Revenue":</t>
  </si>
  <si>
    <t>`</t>
  </si>
  <si>
    <t>Monthly NUSF Summary - Section (i) "Variance Month to Month":</t>
  </si>
  <si>
    <t>NUSF Surcharge Remitted on Connection Basis</t>
  </si>
  <si>
    <t>Monthly NUSF Revenue Summary - Section (k) "NUSF Surcharge":</t>
  </si>
  <si>
    <t>Monthly NUSF Summary - Section (l) "Variance in Surcharge Remitted":</t>
  </si>
  <si>
    <r>
      <t xml:space="preserve">Only Nebraska Assessable Connections for periods of 2019-4 an after should be included in section ( m ). </t>
    </r>
    <r>
      <rPr>
        <sz val="10"/>
        <color indexed="10"/>
        <rFont val="Arial"/>
        <family val="2"/>
      </rPr>
      <t>Connections information should be taken from the internal company records and not copied from the previously submitted NUSF remittance worksheets.</t>
    </r>
    <r>
      <rPr>
        <sz val="10"/>
        <rFont val="Arial"/>
        <family val="2"/>
      </rPr>
      <t xml:space="preserve"> Connections figures should be entered into lines 20-32.</t>
    </r>
  </si>
  <si>
    <t>Monthly NUSF Summary - Section (m) "NUSF Assessable Connections":</t>
  </si>
  <si>
    <t>Monthly NUSF Summary - Section (n) "Variance Month to Month":</t>
  </si>
  <si>
    <t>Monthly NUSF Summary - Section (o) "NUSF Surcharge Remitted on Connection Basis":</t>
  </si>
  <si>
    <r>
      <t xml:space="preserve">Monthly surcharge revenues remitted to the NUSF on the revenue basis should be entered into lines 7-19.  </t>
    </r>
    <r>
      <rPr>
        <sz val="10"/>
        <color indexed="10"/>
        <rFont val="Arial"/>
        <family val="2"/>
      </rPr>
      <t>Surcharge information should be taken from the internal company records and not copied from the previously submitted NUSF remittance worksheets.</t>
    </r>
  </si>
  <si>
    <r>
      <t xml:space="preserve">Monthly surcharge revenues remitted to the NUSF on the connection basis should be entered into lines 20-32. </t>
    </r>
    <r>
      <rPr>
        <sz val="10"/>
        <color indexed="10"/>
        <rFont val="Arial"/>
        <family val="2"/>
      </rPr>
      <t>Surcharge information should be taken from the internal company records and not copied from the previously submitted NUSF remittance worksheets.</t>
    </r>
  </si>
  <si>
    <r>
      <t xml:space="preserve">This section will automatically calculate month to month variances in NUSF Assessable Connections reported in Section (m). </t>
    </r>
    <r>
      <rPr>
        <sz val="10"/>
        <color indexed="10"/>
        <rFont val="Arial"/>
        <family val="2"/>
      </rPr>
      <t>For any variances greater than 10%, you must provide an explanation as to why this variance occurred.</t>
    </r>
    <r>
      <rPr>
        <sz val="10"/>
        <rFont val="Arial"/>
        <family val="2"/>
      </rPr>
      <t xml:space="preserve"> All explanations should be entered onto the variance explanation sheet and sent in with your audit waiver request.</t>
    </r>
  </si>
  <si>
    <t>Monthly NUSF Revenue Summary - Section (p) "NUSF Surcharge":</t>
  </si>
  <si>
    <t>This column should reflect the NUSF per connection Surcharge Rate in effect during the respective Data Period.</t>
  </si>
  <si>
    <t>This column should reflect the NUSF Revenue Surcharge Rate in effect during the respective Data Period.</t>
  </si>
  <si>
    <t>( q )</t>
  </si>
  <si>
    <t>Monthly NUSF Summary - Section (q) "Variance in Surcharge Remitted":</t>
  </si>
  <si>
    <t>4)  Included a satisfactory explanation for variances in sections (i),(l),(n) &amp; (q) of this form.</t>
  </si>
  <si>
    <t xml:space="preserve">                          Section (i) if revenue variance is over 10% and over $500 (if applicable)</t>
  </si>
  <si>
    <t xml:space="preserve">                          Section (l) if surcharge variance (calculated vs.remitted) is over 1%</t>
  </si>
  <si>
    <t xml:space="preserve">                          Section (n) if connection variance is over 10% (if applicable)</t>
  </si>
  <si>
    <t xml:space="preserve">                          Section (q) if surcharge variance (calculated vs.remitted) is over 1%</t>
  </si>
  <si>
    <t xml:space="preserve">Explanation for variances shown in Sections (i),(l),(n) &amp; (q) </t>
  </si>
  <si>
    <r>
      <t xml:space="preserve">This section will automatically calculate month to month variances in NUSF Assessable Revenue reported in Section (h).  </t>
    </r>
    <r>
      <rPr>
        <sz val="10"/>
        <color indexed="10"/>
        <rFont val="Arial"/>
        <family val="2"/>
      </rPr>
      <t>For any variances greater than 10% and over $500, you must provide an explanation as to why this variance occurred.</t>
    </r>
    <r>
      <rPr>
        <sz val="10"/>
        <rFont val="Arial"/>
        <family val="2"/>
      </rPr>
      <t xml:space="preserve">  All explanations should be entered onto the variance explanation sheet and sent in with your audit waiver request.</t>
    </r>
  </si>
  <si>
    <t>Monthly NUSF Summary - Section (j) "NUSF Surcharge Remitted on Revenue Basis":</t>
  </si>
  <si>
    <r>
      <t xml:space="preserve">This section will calculate variances in NUSF Surcharge Remitted reported in Section (j) and the NUSF Assessable Revenue multiplied by the NUSF Surcharge reported in sections (h) and (k) respectively. </t>
    </r>
    <r>
      <rPr>
        <sz val="10"/>
        <color indexed="10"/>
        <rFont val="Arial"/>
        <family val="2"/>
      </rPr>
      <t>For any variances of over 1%, you must provide an explanation as to why this variance occurred.</t>
    </r>
    <r>
      <rPr>
        <sz val="10"/>
        <rFont val="Arial"/>
        <family val="2"/>
      </rPr>
      <t xml:space="preserve"> All explanations should be entered onto the variance explanation sheet and sent in with your audit waiver request.</t>
    </r>
  </si>
  <si>
    <r>
      <t xml:space="preserve">This section will calculate variances in NUSF Surcharge Remitted reported in Section (o) and the NUSF Assessable Connections multiplied by the NUSF Surcharge reported in sections (m) and (p) respectively. </t>
    </r>
    <r>
      <rPr>
        <sz val="10"/>
        <color indexed="10"/>
        <rFont val="Arial"/>
        <family val="2"/>
      </rPr>
      <t>For any variances of over 1%, you must provide an explanation as to why this variance occurred.</t>
    </r>
    <r>
      <rPr>
        <sz val="10"/>
        <rFont val="Arial"/>
        <family val="2"/>
      </rPr>
      <t xml:space="preserve"> All explanations should be entered onto the variance explanation sheet and sent in with your audit waiver request.</t>
    </r>
  </si>
  <si>
    <t>Email completed forms to:</t>
  </si>
  <si>
    <t>PSC.NUSF@Nebraska.gov</t>
  </si>
  <si>
    <t>Requests for an audit waiver must be submitted on this prescribed form.  The Excel worksheet should be saved to your computer and then used for entry of all required information.  After all sections of this form have been completed, you must print, sign and email this form.</t>
  </si>
  <si>
    <t xml:space="preserve"> ( c )</t>
  </si>
  <si>
    <t>Yearly Revenue Summary - Section (c) "Selected Audit Year":</t>
  </si>
  <si>
    <t>Yearly Revenue Summary - Section (d) "NUSF Assessable Revenue":</t>
  </si>
  <si>
    <t>Yearly Revenue Summary - Section (e) "NUSF Surcharge Remitted on Revenue Basis":</t>
  </si>
  <si>
    <r>
      <t xml:space="preserve">Only Nebraska Assessable Connections for periods of 2019-4 and after should be included in section ( f ). </t>
    </r>
    <r>
      <rPr>
        <sz val="10"/>
        <color indexed="10"/>
        <rFont val="Arial"/>
        <family val="2"/>
      </rPr>
      <t>Connection information should be taken from the internal company records and not copied from the previously submitted NUSF remittance worksheets.</t>
    </r>
    <r>
      <rPr>
        <sz val="10"/>
        <rFont val="Arial"/>
        <family val="2"/>
      </rPr>
      <t xml:space="preserve"> Total connection figures for the applicable year should be entered into lines 4-6.</t>
    </r>
  </si>
  <si>
    <r>
      <t xml:space="preserve">Only Nebraska Intrastate Revenues should be included in section ( h ). </t>
    </r>
    <r>
      <rPr>
        <sz val="10"/>
        <color indexed="10"/>
        <rFont val="Arial"/>
        <family val="2"/>
      </rPr>
      <t>Revenue information should be taken from the internal company records and not copied from the previously submitted NUSF remittance worksheets.</t>
    </r>
    <r>
      <rPr>
        <sz val="10"/>
        <rFont val="Arial"/>
        <family val="2"/>
      </rPr>
      <t xml:space="preserve"> Revenue figures should be entered into lines 7-19. </t>
    </r>
    <r>
      <rPr>
        <sz val="10"/>
        <color rgb="FFFF0000"/>
        <rFont val="Arial"/>
        <family val="2"/>
      </rPr>
      <t>For periods of 2019-4 and after these figures should only include assessable business revenues.</t>
    </r>
  </si>
  <si>
    <t xml:space="preserve">     *Companies with under $150 of monthly NUSF remittance obligations and less than 4 late filed occurrences</t>
  </si>
  <si>
    <r>
      <rPr>
        <b/>
        <sz val="12"/>
        <rFont val="Arial"/>
        <family val="2"/>
      </rPr>
      <t xml:space="preserve">             </t>
    </r>
    <r>
      <rPr>
        <b/>
        <u/>
        <sz val="12"/>
        <rFont val="Arial"/>
        <family val="2"/>
      </rPr>
      <t>Yearly NUSF Revenue Summary</t>
    </r>
  </si>
  <si>
    <r>
      <rPr>
        <b/>
        <sz val="12"/>
        <rFont val="Arial"/>
        <family val="2"/>
      </rPr>
      <t xml:space="preserve">             </t>
    </r>
    <r>
      <rPr>
        <b/>
        <u/>
        <sz val="12"/>
        <rFont val="Arial"/>
        <family val="2"/>
      </rPr>
      <t>Yearly NUSF Connections Summary</t>
    </r>
  </si>
  <si>
    <t xml:space="preserve"> (should only be used for periods starting with 2019-04)</t>
  </si>
  <si>
    <t xml:space="preserve"> (for periods starting with 2019-04 should only include business revenues)</t>
  </si>
  <si>
    <t>Revenue Based Assessment</t>
  </si>
  <si>
    <t>Lines Based Assessment</t>
  </si>
  <si>
    <r>
      <t xml:space="preserve">Yearly surcharge remitted to the NUSF on revenue basis should be entered into lines 1-3.  </t>
    </r>
    <r>
      <rPr>
        <sz val="10"/>
        <color indexed="10"/>
        <rFont val="Arial"/>
        <family val="2"/>
      </rPr>
      <t>Surcharge information should be taken from the internal company records and not copied from the previously submitted NUSF remittance worksheets.</t>
    </r>
  </si>
  <si>
    <r>
      <t xml:space="preserve">Only Nebraska Intrastate Revenues should be included in section ( d ). </t>
    </r>
    <r>
      <rPr>
        <sz val="10"/>
        <color indexed="10"/>
        <rFont val="Arial"/>
        <family val="2"/>
      </rPr>
      <t>Revenue information should be taken from the internal company records and not copied from the previously submitted NUSF remittance worksheets.</t>
    </r>
    <r>
      <rPr>
        <sz val="10"/>
        <rFont val="Arial"/>
        <family val="2"/>
      </rPr>
      <t xml:space="preserve"> Total revenue figures for each of the prior three years should be entered into lines 1-3. </t>
    </r>
    <r>
      <rPr>
        <sz val="10"/>
        <color rgb="FFFF0000"/>
        <rFont val="Arial"/>
        <family val="2"/>
      </rPr>
      <t>For periods of 2019-4 and after these figures should only include assessable business revenues.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</si>
</sst>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mmmm\-yy;@"/>
    <numFmt numFmtId="165" formatCode="0.0%"/>
    <numFmt numFmtId="166" formatCode="&quot;$&quot;#,##0.00"/>
  </numFmts>
  <fonts count="22" x14ac:knownFonts="1">
    <font>
      <sz val="10"/>
      <name val="Arial"/>
    </font>
    <font>
      <sz val="10"/>
      <name val="Arial"/>
      <family val="2"/>
    </font>
    <font>
      <b/>
      <sz val="10"/>
      <name val="Arial"/>
      <family val="2"/>
    </font>
    <font>
      <b/>
      <sz val="16"/>
      <name val="Arial"/>
      <family val="2"/>
    </font>
    <font>
      <sz val="12"/>
      <name val="Arial"/>
      <family val="2"/>
    </font>
    <font>
      <sz val="10"/>
      <name val="Arial"/>
      <family val="2"/>
    </font>
    <font>
      <b/>
      <u/>
      <sz val="12"/>
      <name val="Arial"/>
      <family val="2"/>
    </font>
    <font>
      <i/>
      <sz val="8"/>
      <name val="Arial"/>
      <family val="2"/>
    </font>
    <font>
      <b/>
      <sz val="12"/>
      <name val="Arial"/>
      <family val="2"/>
    </font>
    <font>
      <i/>
      <sz val="9"/>
      <name val="Arial"/>
      <family val="2"/>
    </font>
    <font>
      <i/>
      <sz val="10"/>
      <name val="Arial"/>
      <family val="2"/>
    </font>
    <font>
      <b/>
      <u/>
      <sz val="10"/>
      <name val="Arial"/>
      <family val="2"/>
    </font>
    <font>
      <b/>
      <i/>
      <sz val="10"/>
      <name val="Arial"/>
      <family val="2"/>
    </font>
    <font>
      <b/>
      <sz val="14"/>
      <name val="Arial"/>
      <family val="2"/>
    </font>
    <font>
      <sz val="10"/>
      <color indexed="10"/>
      <name val="Arial"/>
      <family val="2"/>
    </font>
    <font>
      <b/>
      <sz val="10"/>
      <color indexed="10"/>
      <name val="Arial"/>
      <family val="2"/>
    </font>
    <font>
      <sz val="10"/>
      <color theme="0"/>
      <name val="Arial"/>
      <family val="2"/>
    </font>
    <font>
      <u/>
      <sz val="11"/>
      <name val="Arial"/>
      <family val="2"/>
    </font>
    <font>
      <sz val="10"/>
      <color rgb="FFFF0000"/>
      <name val="Arial"/>
      <family val="2"/>
    </font>
    <font>
      <u/>
      <sz val="10"/>
      <color theme="10"/>
      <name val="Arial"/>
      <family val="2"/>
    </font>
    <font>
      <b/>
      <sz val="14"/>
      <color indexed="10"/>
      <name val="Arial"/>
      <family val="2"/>
    </font>
    <font>
      <b/>
      <sz val="11"/>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5">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22"/>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cellStyleXfs>
  <cellXfs count="135">
    <xf numFmtId="0" fontId="0" fillId="0" borderId="0" xfId="0"/>
    <xf numFmtId="0" fontId="5" fillId="0" borderId="0" xfId="0" applyFont="1" applyBorder="1"/>
    <xf numFmtId="0" fontId="4" fillId="0" borderId="0" xfId="0" applyFont="1" applyBorder="1"/>
    <xf numFmtId="0" fontId="2" fillId="0" borderId="0" xfId="0" applyFont="1" applyBorder="1"/>
    <xf numFmtId="0" fontId="2" fillId="0" borderId="0" xfId="0" applyFont="1" applyBorder="1" applyAlignment="1">
      <alignment horizontal="center"/>
    </xf>
    <xf numFmtId="164" fontId="5" fillId="0" borderId="0" xfId="0" applyNumberFormat="1" applyFont="1" applyBorder="1" applyAlignment="1">
      <alignment horizontal="right"/>
    </xf>
    <xf numFmtId="44" fontId="5" fillId="0" borderId="0" xfId="0" applyNumberFormat="1" applyFont="1" applyBorder="1"/>
    <xf numFmtId="0" fontId="5" fillId="0" borderId="0" xfId="0" applyFont="1" applyBorder="1" applyAlignment="1">
      <alignment horizontal="right"/>
    </xf>
    <xf numFmtId="0" fontId="7" fillId="0" borderId="0" xfId="0" applyFont="1" applyBorder="1"/>
    <xf numFmtId="0" fontId="7" fillId="0" borderId="0" xfId="0" applyFont="1" applyFill="1" applyBorder="1"/>
    <xf numFmtId="0" fontId="0" fillId="0" borderId="1" xfId="0" applyBorder="1"/>
    <xf numFmtId="0" fontId="0" fillId="0" borderId="2" xfId="0" applyBorder="1"/>
    <xf numFmtId="0" fontId="13" fillId="0" borderId="0" xfId="0" applyFont="1" applyAlignment="1">
      <alignment horizontal="center"/>
    </xf>
    <xf numFmtId="0" fontId="0" fillId="0" borderId="0" xfId="0" applyAlignment="1">
      <alignment vertical="top" wrapText="1"/>
    </xf>
    <xf numFmtId="0" fontId="10" fillId="0" borderId="0" xfId="0" applyFont="1" applyAlignment="1">
      <alignment horizontal="center"/>
    </xf>
    <xf numFmtId="0" fontId="0" fillId="0" borderId="0" xfId="0" applyAlignment="1">
      <alignment horizontal="left" vertical="top" wrapText="1"/>
    </xf>
    <xf numFmtId="0" fontId="0" fillId="0" borderId="0" xfId="0" applyAlignment="1">
      <alignment horizontal="center" vertical="top"/>
    </xf>
    <xf numFmtId="0" fontId="15" fillId="0" borderId="0" xfId="0" applyFont="1" applyAlignment="1">
      <alignment horizontal="right" vertical="top"/>
    </xf>
    <xf numFmtId="0" fontId="15" fillId="0" borderId="0" xfId="0" applyFont="1" applyAlignment="1">
      <alignment vertical="top" wrapText="1"/>
    </xf>
    <xf numFmtId="0" fontId="0" fillId="0" borderId="3" xfId="0" applyFill="1" applyBorder="1" applyAlignment="1"/>
    <xf numFmtId="2" fontId="5" fillId="0" borderId="3" xfId="0" applyNumberFormat="1" applyFont="1" applyFill="1" applyBorder="1" applyAlignment="1">
      <alignment vertical="top" wrapText="1"/>
    </xf>
    <xf numFmtId="0" fontId="5" fillId="0" borderId="3" xfId="0" applyFont="1" applyFill="1" applyBorder="1" applyAlignment="1">
      <alignment vertical="top" wrapText="1"/>
    </xf>
    <xf numFmtId="0" fontId="0" fillId="0" borderId="3" xfId="0" applyFill="1" applyBorder="1" applyAlignment="1">
      <alignment vertical="top" wrapText="1"/>
    </xf>
    <xf numFmtId="0" fontId="3" fillId="0" borderId="3" xfId="0"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5" fillId="0" borderId="0" xfId="0" applyFont="1" applyBorder="1" applyAlignment="1">
      <alignment vertical="top"/>
    </xf>
    <xf numFmtId="0" fontId="0" fillId="0" borderId="1" xfId="0" applyFill="1" applyBorder="1" applyAlignment="1"/>
    <xf numFmtId="0" fontId="0" fillId="0" borderId="4" xfId="0" applyFill="1" applyBorder="1" applyAlignment="1"/>
    <xf numFmtId="0" fontId="12" fillId="2" borderId="5" xfId="0" applyFont="1" applyFill="1" applyBorder="1" applyAlignment="1"/>
    <xf numFmtId="0" fontId="12" fillId="2" borderId="6" xfId="0" applyFont="1" applyFill="1" applyBorder="1" applyAlignment="1">
      <alignment horizontal="left" indent="2"/>
    </xf>
    <xf numFmtId="0" fontId="0" fillId="0" borderId="1" xfId="0" applyFill="1" applyBorder="1" applyAlignment="1">
      <alignment wrapText="1"/>
    </xf>
    <xf numFmtId="2" fontId="11" fillId="0" borderId="3" xfId="0" applyNumberFormat="1" applyFont="1" applyFill="1" applyBorder="1" applyAlignment="1">
      <alignment vertical="top"/>
    </xf>
    <xf numFmtId="0" fontId="0" fillId="0" borderId="1" xfId="0" applyBorder="1" applyAlignment="1">
      <alignment vertical="top"/>
    </xf>
    <xf numFmtId="0" fontId="5" fillId="0" borderId="0" xfId="0" applyFont="1" applyBorder="1" applyAlignment="1"/>
    <xf numFmtId="0" fontId="0" fillId="0" borderId="0" xfId="0" applyAlignment="1"/>
    <xf numFmtId="0" fontId="0" fillId="0" borderId="0" xfId="0" applyAlignment="1">
      <alignment vertical="top"/>
    </xf>
    <xf numFmtId="0" fontId="2" fillId="0" borderId="0" xfId="0" applyFont="1" applyBorder="1" applyAlignment="1"/>
    <xf numFmtId="165" fontId="5" fillId="0" borderId="0" xfId="1" applyNumberFormat="1" applyFont="1" applyBorder="1" applyAlignment="1">
      <alignment horizontal="center"/>
    </xf>
    <xf numFmtId="0" fontId="5" fillId="0" borderId="0" xfId="0" applyFont="1" applyBorder="1" applyAlignment="1">
      <alignment horizontal="center"/>
    </xf>
    <xf numFmtId="17" fontId="5" fillId="0" borderId="0" xfId="0" applyNumberFormat="1" applyFont="1" applyBorder="1" applyAlignment="1">
      <alignment horizontal="right"/>
    </xf>
    <xf numFmtId="10" fontId="5" fillId="0" borderId="0" xfId="1" applyNumberFormat="1" applyFont="1" applyBorder="1"/>
    <xf numFmtId="0" fontId="9" fillId="0" borderId="0" xfId="0" applyFont="1" applyBorder="1" applyAlignment="1">
      <alignment vertical="top"/>
    </xf>
    <xf numFmtId="0" fontId="10" fillId="0" borderId="0" xfId="0" applyFont="1" applyBorder="1" applyAlignment="1">
      <alignment horizontal="center" vertical="top"/>
    </xf>
    <xf numFmtId="0" fontId="10" fillId="0" borderId="0" xfId="0" applyFont="1" applyBorder="1" applyAlignment="1">
      <alignment vertical="top"/>
    </xf>
    <xf numFmtId="0" fontId="2" fillId="0" borderId="0" xfId="0" applyFont="1" applyBorder="1" applyAlignment="1">
      <alignment horizontal="center" wrapText="1"/>
    </xf>
    <xf numFmtId="0" fontId="0" fillId="0" borderId="7" xfId="0" applyBorder="1"/>
    <xf numFmtId="0" fontId="12" fillId="2" borderId="8" xfId="0" applyFont="1" applyFill="1" applyBorder="1" applyAlignment="1">
      <alignment horizontal="left" indent="2"/>
    </xf>
    <xf numFmtId="0" fontId="12" fillId="2" borderId="9" xfId="0" applyFont="1" applyFill="1" applyBorder="1" applyAlignment="1">
      <alignment horizontal="left" indent="2"/>
    </xf>
    <xf numFmtId="0" fontId="12" fillId="2" borderId="10" xfId="0" applyFont="1" applyFill="1" applyBorder="1" applyAlignment="1">
      <alignment horizontal="left" indent="2"/>
    </xf>
    <xf numFmtId="0" fontId="5" fillId="0" borderId="7" xfId="0" applyFont="1" applyBorder="1" applyAlignment="1" applyProtection="1">
      <protection locked="0"/>
    </xf>
    <xf numFmtId="0" fontId="0" fillId="0" borderId="7" xfId="0" applyBorder="1" applyAlignment="1" applyProtection="1">
      <protection locked="0"/>
    </xf>
    <xf numFmtId="44" fontId="5" fillId="0" borderId="7" xfId="0" applyNumberFormat="1" applyFont="1" applyBorder="1" applyProtection="1">
      <protection locked="0"/>
    </xf>
    <xf numFmtId="0" fontId="8" fillId="0" borderId="0" xfId="0" applyFont="1" applyBorder="1" applyAlignment="1">
      <alignment horizontal="center"/>
    </xf>
    <xf numFmtId="1" fontId="16" fillId="0" borderId="0" xfId="0" applyNumberFormat="1" applyFont="1" applyBorder="1" applyAlignment="1">
      <alignment horizontal="left" indent="1"/>
    </xf>
    <xf numFmtId="0" fontId="5" fillId="0" borderId="7" xfId="0" applyFont="1" applyBorder="1" applyAlignment="1" applyProtection="1">
      <protection locked="0"/>
    </xf>
    <xf numFmtId="0" fontId="0" fillId="0" borderId="7" xfId="0" applyBorder="1" applyAlignment="1" applyProtection="1">
      <protection locked="0"/>
    </xf>
    <xf numFmtId="0" fontId="2" fillId="0" borderId="0" xfId="0" applyFont="1" applyBorder="1" applyAlignment="1"/>
    <xf numFmtId="0" fontId="0" fillId="0" borderId="0" xfId="0" applyAlignment="1"/>
    <xf numFmtId="0" fontId="10" fillId="0" borderId="0" xfId="0" applyFont="1" applyBorder="1" applyAlignment="1">
      <alignment horizontal="center" vertical="top"/>
    </xf>
    <xf numFmtId="0" fontId="5" fillId="0" borderId="0" xfId="0" applyFont="1" applyBorder="1" applyAlignment="1"/>
    <xf numFmtId="0" fontId="2" fillId="0" borderId="0" xfId="0" applyFont="1" applyBorder="1" applyAlignment="1">
      <alignment horizontal="center"/>
    </xf>
    <xf numFmtId="165" fontId="5" fillId="0" borderId="0" xfId="0" applyNumberFormat="1" applyFont="1" applyAlignment="1"/>
    <xf numFmtId="0" fontId="2" fillId="0" borderId="0" xfId="0" applyFont="1" applyBorder="1" applyAlignment="1">
      <alignment horizontal="center" wrapText="1"/>
    </xf>
    <xf numFmtId="0" fontId="5" fillId="0" borderId="0" xfId="0" applyFont="1" applyBorder="1" applyAlignment="1">
      <alignment horizontal="center"/>
    </xf>
    <xf numFmtId="44" fontId="5" fillId="0" borderId="0" xfId="0" applyNumberFormat="1" applyFont="1" applyBorder="1" applyProtection="1">
      <protection locked="0"/>
    </xf>
    <xf numFmtId="2" fontId="5" fillId="0" borderId="7" xfId="0" applyNumberFormat="1" applyFont="1" applyBorder="1" applyProtection="1">
      <protection locked="0"/>
    </xf>
    <xf numFmtId="44" fontId="5" fillId="0" borderId="7" xfId="2" applyFont="1" applyBorder="1" applyProtection="1">
      <protection locked="0"/>
    </xf>
    <xf numFmtId="44" fontId="5" fillId="0" borderId="11" xfId="2" applyFont="1" applyBorder="1" applyProtection="1">
      <protection locked="0"/>
    </xf>
    <xf numFmtId="44" fontId="0" fillId="0" borderId="0" xfId="0" applyNumberFormat="1" applyBorder="1" applyAlignment="1" applyProtection="1">
      <protection locked="0"/>
    </xf>
    <xf numFmtId="0" fontId="0" fillId="0" borderId="3" xfId="0" applyFill="1" applyBorder="1" applyAlignment="1">
      <alignment wrapText="1"/>
    </xf>
    <xf numFmtId="0" fontId="5" fillId="0" borderId="1" xfId="0" applyFont="1" applyBorder="1" applyAlignment="1">
      <alignment vertical="top"/>
    </xf>
    <xf numFmtId="0" fontId="5" fillId="0" borderId="1" xfId="0" applyFont="1" applyFill="1" applyBorder="1" applyAlignment="1">
      <alignment wrapText="1"/>
    </xf>
    <xf numFmtId="0" fontId="0" fillId="0" borderId="0" xfId="0" applyAlignment="1"/>
    <xf numFmtId="0" fontId="5" fillId="0" borderId="0" xfId="0" applyFont="1" applyBorder="1" applyAlignment="1"/>
    <xf numFmtId="0" fontId="19" fillId="0" borderId="3" xfId="3" applyBorder="1" applyAlignment="1">
      <alignment horizontal="center"/>
    </xf>
    <xf numFmtId="0" fontId="10" fillId="0" borderId="0" xfId="0" applyFont="1" applyBorder="1" applyAlignment="1">
      <alignment horizontal="center" vertical="top"/>
    </xf>
    <xf numFmtId="0" fontId="6" fillId="0" borderId="0" xfId="0" applyFont="1" applyBorder="1" applyAlignment="1">
      <alignment horizontal="center"/>
    </xf>
    <xf numFmtId="0" fontId="0" fillId="0" borderId="0" xfId="0" applyAlignment="1"/>
    <xf numFmtId="165" fontId="5" fillId="0" borderId="0" xfId="0" applyNumberFormat="1" applyFont="1" applyBorder="1" applyAlignment="1">
      <alignment horizontal="center"/>
    </xf>
    <xf numFmtId="165" fontId="5" fillId="0" borderId="0" xfId="0" applyNumberFormat="1" applyFont="1" applyAlignment="1"/>
    <xf numFmtId="0" fontId="5" fillId="0" borderId="0" xfId="0" applyFont="1" applyBorder="1" applyAlignment="1"/>
    <xf numFmtId="0" fontId="0" fillId="0" borderId="0" xfId="0" applyAlignment="1">
      <alignment vertical="top" wrapText="1"/>
    </xf>
    <xf numFmtId="0" fontId="0" fillId="0" borderId="0" xfId="0" applyBorder="1" applyAlignment="1"/>
    <xf numFmtId="0" fontId="20" fillId="0" borderId="3" xfId="0" applyFont="1" applyFill="1" applyBorder="1" applyAlignment="1">
      <alignment horizontal="center" vertical="top" wrapText="1"/>
    </xf>
    <xf numFmtId="2" fontId="1" fillId="0" borderId="3" xfId="0" applyNumberFormat="1" applyFont="1" applyFill="1" applyBorder="1" applyAlignment="1">
      <alignment vertical="top" wrapText="1"/>
    </xf>
    <xf numFmtId="0" fontId="1" fillId="0" borderId="3" xfId="0" applyFont="1" applyFill="1" applyBorder="1" applyAlignment="1"/>
    <xf numFmtId="0" fontId="8" fillId="3" borderId="13" xfId="0" applyNumberFormat="1" applyFont="1" applyFill="1" applyBorder="1" applyAlignment="1" applyProtection="1">
      <alignment horizontal="center" vertical="center"/>
      <protection locked="0"/>
    </xf>
    <xf numFmtId="0" fontId="7" fillId="0" borderId="0" xfId="0" applyFont="1" applyFill="1" applyBorder="1" applyAlignment="1">
      <alignment vertical="top"/>
    </xf>
    <xf numFmtId="0" fontId="5" fillId="0" borderId="0" xfId="0" applyFont="1" applyBorder="1" applyAlignment="1">
      <alignment horizontal="right" vertical="top"/>
    </xf>
    <xf numFmtId="0" fontId="8" fillId="0" borderId="0" xfId="0" applyFont="1" applyBorder="1" applyAlignment="1">
      <alignment horizontal="center" vertical="top"/>
    </xf>
    <xf numFmtId="1" fontId="16" fillId="0" borderId="0" xfId="0" applyNumberFormat="1" applyFont="1" applyBorder="1" applyAlignment="1">
      <alignment horizontal="left" vertical="top"/>
    </xf>
    <xf numFmtId="166" fontId="5" fillId="0" borderId="0" xfId="2" applyNumberFormat="1" applyFont="1" applyBorder="1" applyAlignment="1">
      <alignment horizontal="center"/>
    </xf>
    <xf numFmtId="10" fontId="5" fillId="0" borderId="0" xfId="1" applyNumberFormat="1" applyFont="1" applyBorder="1" applyAlignment="1">
      <alignment horizontal="center"/>
    </xf>
    <xf numFmtId="2" fontId="5" fillId="0" borderId="7" xfId="0" applyNumberFormat="1" applyFont="1" applyBorder="1" applyAlignment="1" applyProtection="1">
      <alignment horizontal="center"/>
      <protection locked="0"/>
    </xf>
    <xf numFmtId="2" fontId="5" fillId="0" borderId="11" xfId="0" applyNumberFormat="1" applyFont="1" applyBorder="1" applyAlignment="1" applyProtection="1">
      <alignment horizontal="center"/>
      <protection locked="0"/>
    </xf>
    <xf numFmtId="44" fontId="5" fillId="0" borderId="7" xfId="0" applyNumberFormat="1" applyFont="1" applyBorder="1" applyAlignment="1" applyProtection="1">
      <alignment horizontal="center"/>
      <protection locked="0"/>
    </xf>
    <xf numFmtId="44" fontId="5" fillId="0" borderId="11" xfId="0" applyNumberFormat="1" applyFont="1" applyBorder="1" applyAlignment="1" applyProtection="1">
      <alignment horizontal="center"/>
      <protection locked="0"/>
    </xf>
    <xf numFmtId="0" fontId="21" fillId="0" borderId="0" xfId="0" applyFont="1" applyBorder="1" applyAlignment="1">
      <alignment horizontal="center"/>
    </xf>
    <xf numFmtId="0" fontId="1" fillId="0" borderId="3" xfId="0" applyFont="1" applyFill="1" applyBorder="1" applyAlignment="1">
      <alignment vertical="top" wrapText="1"/>
    </xf>
    <xf numFmtId="165" fontId="5" fillId="0" borderId="0" xfId="0" applyNumberFormat="1" applyFont="1" applyBorder="1" applyAlignment="1">
      <alignment horizontal="center"/>
    </xf>
    <xf numFmtId="165" fontId="5" fillId="0" borderId="0" xfId="0" applyNumberFormat="1" applyFont="1" applyAlignment="1"/>
    <xf numFmtId="0" fontId="8" fillId="0" borderId="0" xfId="0" applyFont="1" applyBorder="1" applyAlignment="1">
      <alignment horizontal="center"/>
    </xf>
    <xf numFmtId="0" fontId="2" fillId="0" borderId="0" xfId="0" applyFont="1" applyBorder="1" applyAlignment="1">
      <alignment horizontal="center"/>
    </xf>
    <xf numFmtId="44" fontId="0" fillId="0" borderId="7" xfId="0" applyNumberFormat="1" applyBorder="1" applyAlignment="1" applyProtection="1">
      <protection locked="0"/>
    </xf>
    <xf numFmtId="0" fontId="1" fillId="0" borderId="0" xfId="0" applyFont="1" applyBorder="1" applyAlignment="1">
      <alignment horizontal="center"/>
    </xf>
    <xf numFmtId="0" fontId="2" fillId="0" borderId="0" xfId="0" applyFont="1" applyBorder="1" applyAlignment="1">
      <alignment horizontal="center" wrapText="1"/>
    </xf>
    <xf numFmtId="0" fontId="5" fillId="0" borderId="0" xfId="0" applyFont="1" applyAlignment="1">
      <alignment horizontal="center" wrapText="1"/>
    </xf>
    <xf numFmtId="0" fontId="10" fillId="0" borderId="0" xfId="0" applyFont="1" applyBorder="1" applyAlignment="1">
      <alignment horizontal="center" vertical="top"/>
    </xf>
    <xf numFmtId="0" fontId="0" fillId="0" borderId="0" xfId="0" applyAlignment="1">
      <alignment vertical="top"/>
    </xf>
    <xf numFmtId="0" fontId="17" fillId="0" borderId="0" xfId="0" applyFont="1" applyBorder="1" applyAlignment="1">
      <alignment horizontal="center"/>
    </xf>
    <xf numFmtId="0" fontId="5" fillId="0" borderId="0" xfId="0" applyFont="1" applyBorder="1" applyAlignment="1">
      <alignment horizontal="center"/>
    </xf>
    <xf numFmtId="0" fontId="5" fillId="0" borderId="0" xfId="0" applyFont="1" applyAlignment="1"/>
    <xf numFmtId="0" fontId="2" fillId="0" borderId="14" xfId="0" applyFont="1" applyBorder="1" applyAlignment="1">
      <alignment horizontal="center"/>
    </xf>
    <xf numFmtId="0" fontId="5" fillId="0" borderId="7" xfId="0" applyFont="1" applyBorder="1" applyAlignment="1" applyProtection="1">
      <protection locked="0"/>
    </xf>
    <xf numFmtId="0" fontId="0" fillId="0" borderId="7" xfId="0" applyBorder="1" applyAlignment="1" applyProtection="1">
      <protection locked="0"/>
    </xf>
    <xf numFmtId="0" fontId="0" fillId="0" borderId="0" xfId="0" applyAlignment="1">
      <alignment horizontal="center" wrapText="1"/>
    </xf>
    <xf numFmtId="0" fontId="0" fillId="0" borderId="0" xfId="0" applyAlignment="1">
      <alignment horizontal="center" vertical="top"/>
    </xf>
    <xf numFmtId="0" fontId="6" fillId="0" borderId="0" xfId="0" applyFont="1" applyBorder="1" applyAlignment="1">
      <alignment horizontal="center"/>
    </xf>
    <xf numFmtId="0" fontId="0" fillId="0" borderId="0" xfId="0" applyAlignment="1"/>
    <xf numFmtId="0" fontId="5" fillId="0" borderId="0" xfId="0" applyFont="1" applyBorder="1" applyAlignment="1"/>
    <xf numFmtId="0" fontId="5" fillId="0" borderId="12" xfId="0" applyFont="1" applyBorder="1" applyAlignment="1">
      <alignment horizontal="center"/>
    </xf>
    <xf numFmtId="0" fontId="0" fillId="0" borderId="12" xfId="0" applyBorder="1" applyAlignment="1">
      <alignment horizontal="center"/>
    </xf>
    <xf numFmtId="0" fontId="5" fillId="0" borderId="12" xfId="0" applyFont="1" applyBorder="1" applyAlignment="1"/>
    <xf numFmtId="0" fontId="0" fillId="0" borderId="12" xfId="0" applyBorder="1" applyAlignment="1"/>
    <xf numFmtId="0" fontId="5" fillId="0" borderId="0" xfId="0" applyFont="1" applyBorder="1" applyAlignment="1">
      <alignment vertical="top" wrapText="1"/>
    </xf>
    <xf numFmtId="0" fontId="0" fillId="0" borderId="0" xfId="0" applyAlignment="1">
      <alignment vertical="top" wrapText="1"/>
    </xf>
    <xf numFmtId="0" fontId="3" fillId="0" borderId="0" xfId="0" applyFont="1" applyBorder="1" applyAlignment="1">
      <alignment horizontal="center" vertical="center"/>
    </xf>
    <xf numFmtId="0" fontId="2" fillId="0" borderId="0" xfId="0" applyFont="1" applyBorder="1" applyAlignment="1"/>
    <xf numFmtId="0" fontId="0" fillId="0" borderId="0" xfId="0" applyAlignment="1">
      <alignment horizontal="center"/>
    </xf>
    <xf numFmtId="0" fontId="9" fillId="0" borderId="0" xfId="0" applyFont="1" applyBorder="1" applyAlignment="1">
      <alignment horizontal="center" vertical="top"/>
    </xf>
    <xf numFmtId="0" fontId="8" fillId="0" borderId="0" xfId="0" applyFont="1" applyAlignment="1">
      <alignment horizontal="left" wrapText="1"/>
    </xf>
    <xf numFmtId="0" fontId="4" fillId="0" borderId="0" xfId="0" applyFont="1" applyAlignment="1">
      <alignment horizontal="left"/>
    </xf>
    <xf numFmtId="0" fontId="13" fillId="0" borderId="0" xfId="0" applyFont="1" applyAlignment="1">
      <alignment horizontal="center"/>
    </xf>
    <xf numFmtId="0" fontId="13" fillId="0" borderId="0" xfId="0" applyFont="1" applyAlignment="1">
      <alignment horizontal="center" wrapText="1"/>
    </xf>
  </cellXfs>
  <cellStyles count="4">
    <cellStyle name="Currency" xfId="2" builtinId="4"/>
    <cellStyle name="Hyperlink" xfId="3" builtinId="8"/>
    <cellStyle name="Normal" xfId="0" builtinId="0"/>
    <cellStyle name="Percent" xfId="1" builtinId="5"/>
  </cellStyles>
  <dxfs count="7">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34998626667073579"/>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SC.NUSF@Nebrask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E73"/>
  <sheetViews>
    <sheetView topLeftCell="A33" zoomScaleNormal="100" workbookViewId="0">
      <selection activeCell="A15" sqref="A15"/>
    </sheetView>
  </sheetViews>
  <sheetFormatPr defaultColWidth="9.140625" defaultRowHeight="12.75" x14ac:dyDescent="0.2"/>
  <cols>
    <col min="1" max="1" width="128.140625" style="10" customWidth="1"/>
    <col min="2" max="16384" width="9.140625" style="10"/>
  </cols>
  <sheetData>
    <row r="1" spans="1:2" ht="20.25" x14ac:dyDescent="0.3">
      <c r="A1" s="23" t="s">
        <v>0</v>
      </c>
    </row>
    <row r="2" spans="1:2" ht="20.25" x14ac:dyDescent="0.3">
      <c r="A2" s="23" t="s">
        <v>30</v>
      </c>
    </row>
    <row r="3" spans="1:2" x14ac:dyDescent="0.2">
      <c r="A3" s="27"/>
    </row>
    <row r="4" spans="1:2" x14ac:dyDescent="0.2">
      <c r="A4" s="29" t="s">
        <v>58</v>
      </c>
      <c r="B4" s="11"/>
    </row>
    <row r="5" spans="1:2" x14ac:dyDescent="0.2">
      <c r="A5" s="30" t="s">
        <v>62</v>
      </c>
      <c r="B5" s="11"/>
    </row>
    <row r="6" spans="1:2" x14ac:dyDescent="0.2">
      <c r="A6" s="30" t="s">
        <v>60</v>
      </c>
      <c r="B6" s="11"/>
    </row>
    <row r="7" spans="1:2" x14ac:dyDescent="0.2">
      <c r="A7" s="30" t="s">
        <v>45</v>
      </c>
      <c r="B7" s="11"/>
    </row>
    <row r="8" spans="1:2" x14ac:dyDescent="0.2">
      <c r="A8" s="47" t="s">
        <v>110</v>
      </c>
      <c r="B8" s="11"/>
    </row>
    <row r="9" spans="1:2" x14ac:dyDescent="0.2">
      <c r="A9" s="48"/>
      <c r="B9" s="11"/>
    </row>
    <row r="10" spans="1:2" x14ac:dyDescent="0.2">
      <c r="A10" s="48" t="s">
        <v>129</v>
      </c>
      <c r="B10" s="11"/>
    </row>
    <row r="11" spans="1:2" x14ac:dyDescent="0.2">
      <c r="A11" s="49" t="s">
        <v>59</v>
      </c>
      <c r="B11" s="11"/>
    </row>
    <row r="12" spans="1:2" x14ac:dyDescent="0.2">
      <c r="A12" s="28"/>
    </row>
    <row r="13" spans="1:2" ht="25.5" x14ac:dyDescent="0.2">
      <c r="A13" s="22" t="s">
        <v>122</v>
      </c>
    </row>
    <row r="14" spans="1:2" x14ac:dyDescent="0.2">
      <c r="A14" s="22"/>
    </row>
    <row r="15" spans="1:2" ht="18" x14ac:dyDescent="0.2">
      <c r="A15" s="84" t="str">
        <f>"This form must be received by "&amp;TEXT(DATE(BasePeriod+1,9,1),"mmmm d, yyyy")</f>
        <v>This form must be received by September 1, 2022</v>
      </c>
    </row>
    <row r="16" spans="1:2" x14ac:dyDescent="0.2">
      <c r="A16" s="28"/>
    </row>
    <row r="17" spans="1:239" s="33" customFormat="1" x14ac:dyDescent="0.2">
      <c r="A17" s="32" t="s">
        <v>28</v>
      </c>
    </row>
    <row r="18" spans="1:239" x14ac:dyDescent="0.2">
      <c r="A18" s="19" t="s">
        <v>26</v>
      </c>
    </row>
    <row r="19" spans="1:239" x14ac:dyDescent="0.2">
      <c r="A19" s="27"/>
    </row>
    <row r="20" spans="1:239" s="33" customFormat="1" x14ac:dyDescent="0.2">
      <c r="A20" s="32" t="s">
        <v>44</v>
      </c>
    </row>
    <row r="21" spans="1:239" x14ac:dyDescent="0.2">
      <c r="A21" s="86" t="s">
        <v>27</v>
      </c>
    </row>
    <row r="22" spans="1:239" x14ac:dyDescent="0.2">
      <c r="A22" s="19"/>
    </row>
    <row r="23" spans="1:239" x14ac:dyDescent="0.2">
      <c r="A23" s="32" t="s">
        <v>124</v>
      </c>
    </row>
    <row r="24" spans="1:239" x14ac:dyDescent="0.2">
      <c r="A24" s="31" t="s">
        <v>61</v>
      </c>
    </row>
    <row r="25" spans="1:239" x14ac:dyDescent="0.2">
      <c r="A25" s="19"/>
    </row>
    <row r="26" spans="1:239" s="33" customFormat="1" x14ac:dyDescent="0.2">
      <c r="A26" s="32" t="s">
        <v>125</v>
      </c>
    </row>
    <row r="27" spans="1:239" ht="38.25" x14ac:dyDescent="0.2">
      <c r="A27" s="85" t="s">
        <v>137</v>
      </c>
    </row>
    <row r="28" spans="1:239" x14ac:dyDescent="0.2">
      <c r="A28" s="85"/>
    </row>
    <row r="29" spans="1:239" s="33" customFormat="1" x14ac:dyDescent="0.2">
      <c r="A29" s="32" t="s">
        <v>126</v>
      </c>
    </row>
    <row r="30" spans="1:239" s="13" customFormat="1" ht="25.5" x14ac:dyDescent="0.2">
      <c r="A30" s="99" t="s">
        <v>136</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row>
    <row r="31" spans="1:239" s="82" customFormat="1" x14ac:dyDescent="0.2">
      <c r="A31" s="2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row>
    <row r="32" spans="1:239" x14ac:dyDescent="0.2">
      <c r="A32" s="32" t="s">
        <v>90</v>
      </c>
    </row>
    <row r="33" spans="1:239" ht="38.25" x14ac:dyDescent="0.2">
      <c r="A33" s="85" t="s">
        <v>127</v>
      </c>
    </row>
    <row r="34" spans="1:239" x14ac:dyDescent="0.2">
      <c r="A34" s="70"/>
    </row>
    <row r="35" spans="1:239" x14ac:dyDescent="0.2">
      <c r="A35" s="32" t="s">
        <v>91</v>
      </c>
    </row>
    <row r="36" spans="1:239" ht="25.5" x14ac:dyDescent="0.2">
      <c r="A36" s="21" t="s">
        <v>89</v>
      </c>
    </row>
    <row r="37" spans="1:239" x14ac:dyDescent="0.2">
      <c r="A37" s="21"/>
    </row>
    <row r="38" spans="1:239" s="33" customFormat="1" x14ac:dyDescent="0.2">
      <c r="A38" s="32" t="s">
        <v>92</v>
      </c>
      <c r="B38" s="71" t="s">
        <v>93</v>
      </c>
    </row>
    <row r="39" spans="1:239" ht="38.25" x14ac:dyDescent="0.2">
      <c r="A39" s="85" t="s">
        <v>128</v>
      </c>
    </row>
    <row r="40" spans="1:239" x14ac:dyDescent="0.2">
      <c r="A40" s="27"/>
    </row>
    <row r="41" spans="1:239" x14ac:dyDescent="0.2">
      <c r="A41" s="32" t="s">
        <v>94</v>
      </c>
    </row>
    <row r="42" spans="1:239" ht="38.25" x14ac:dyDescent="0.2">
      <c r="A42" s="21" t="s">
        <v>116</v>
      </c>
    </row>
    <row r="43" spans="1:239" x14ac:dyDescent="0.2">
      <c r="A43" s="27"/>
    </row>
    <row r="44" spans="1:239" s="33" customFormat="1" x14ac:dyDescent="0.2">
      <c r="A44" s="32" t="s">
        <v>117</v>
      </c>
    </row>
    <row r="45" spans="1:239" s="13" customFormat="1" ht="25.5" x14ac:dyDescent="0.2">
      <c r="A45" s="21" t="s">
        <v>102</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row>
    <row r="46" spans="1:239" x14ac:dyDescent="0.2">
      <c r="A46" s="27"/>
    </row>
    <row r="47" spans="1:239" s="33" customFormat="1" x14ac:dyDescent="0.2">
      <c r="A47" s="32" t="s">
        <v>96</v>
      </c>
    </row>
    <row r="48" spans="1:239" x14ac:dyDescent="0.2">
      <c r="A48" s="72" t="s">
        <v>107</v>
      </c>
    </row>
    <row r="49" spans="1:1" x14ac:dyDescent="0.2">
      <c r="A49" s="27"/>
    </row>
    <row r="50" spans="1:1" x14ac:dyDescent="0.2">
      <c r="A50" s="32" t="s">
        <v>97</v>
      </c>
    </row>
    <row r="51" spans="1:1" ht="38.25" x14ac:dyDescent="0.2">
      <c r="A51" s="21" t="s">
        <v>118</v>
      </c>
    </row>
    <row r="52" spans="1:1" x14ac:dyDescent="0.2">
      <c r="A52" s="21"/>
    </row>
    <row r="53" spans="1:1" x14ac:dyDescent="0.2">
      <c r="A53" s="32" t="s">
        <v>99</v>
      </c>
    </row>
    <row r="54" spans="1:1" ht="38.25" x14ac:dyDescent="0.2">
      <c r="A54" s="20" t="s">
        <v>98</v>
      </c>
    </row>
    <row r="55" spans="1:1" x14ac:dyDescent="0.2">
      <c r="A55" s="32" t="s">
        <v>100</v>
      </c>
    </row>
    <row r="56" spans="1:1" ht="38.25" x14ac:dyDescent="0.2">
      <c r="A56" s="21" t="s">
        <v>104</v>
      </c>
    </row>
    <row r="57" spans="1:1" x14ac:dyDescent="0.2">
      <c r="A57" s="27"/>
    </row>
    <row r="58" spans="1:1" x14ac:dyDescent="0.2">
      <c r="A58" s="32" t="s">
        <v>101</v>
      </c>
    </row>
    <row r="59" spans="1:1" ht="25.5" x14ac:dyDescent="0.2">
      <c r="A59" s="21" t="s">
        <v>103</v>
      </c>
    </row>
    <row r="60" spans="1:1" x14ac:dyDescent="0.2">
      <c r="A60" s="27"/>
    </row>
    <row r="61" spans="1:1" x14ac:dyDescent="0.2">
      <c r="A61" s="32" t="s">
        <v>105</v>
      </c>
    </row>
    <row r="62" spans="1:1" x14ac:dyDescent="0.2">
      <c r="A62" s="72" t="s">
        <v>106</v>
      </c>
    </row>
    <row r="63" spans="1:1" x14ac:dyDescent="0.2">
      <c r="A63" s="27"/>
    </row>
    <row r="64" spans="1:1" x14ac:dyDescent="0.2">
      <c r="A64" s="32" t="s">
        <v>109</v>
      </c>
    </row>
    <row r="65" spans="1:1" ht="38.25" x14ac:dyDescent="0.2">
      <c r="A65" s="21" t="s">
        <v>119</v>
      </c>
    </row>
    <row r="66" spans="1:1" x14ac:dyDescent="0.2">
      <c r="A66" s="19"/>
    </row>
    <row r="67" spans="1:1" x14ac:dyDescent="0.2">
      <c r="A67" s="19"/>
    </row>
    <row r="68" spans="1:1" x14ac:dyDescent="0.2">
      <c r="A68" s="24" t="s">
        <v>120</v>
      </c>
    </row>
    <row r="69" spans="1:1" x14ac:dyDescent="0.2">
      <c r="A69" s="75" t="s">
        <v>121</v>
      </c>
    </row>
    <row r="70" spans="1:1" x14ac:dyDescent="0.2">
      <c r="A70" s="25"/>
    </row>
    <row r="71" spans="1:1" x14ac:dyDescent="0.2">
      <c r="A71" s="25"/>
    </row>
    <row r="72" spans="1:1" x14ac:dyDescent="0.2">
      <c r="A72" s="25"/>
    </row>
    <row r="73" spans="1:1" x14ac:dyDescent="0.2">
      <c r="A73" s="25"/>
    </row>
  </sheetData>
  <phoneticPr fontId="0" type="noConversion"/>
  <hyperlinks>
    <hyperlink ref="A69" r:id="rId1" xr:uid="{00000000-0004-0000-0000-000000000000}"/>
  </hyperlinks>
  <printOptions horizontalCentered="1" verticalCentered="1"/>
  <pageMargins left="0" right="0" top="0.5" bottom="0.5" header="0" footer="0"/>
  <pageSetup scale="6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89"/>
  <sheetViews>
    <sheetView showGridLines="0" tabSelected="1" showWhiteSpace="0" zoomScaleNormal="100" workbookViewId="0">
      <selection activeCell="H18" sqref="H18"/>
    </sheetView>
  </sheetViews>
  <sheetFormatPr defaultColWidth="14.140625" defaultRowHeight="12.75" x14ac:dyDescent="0.2"/>
  <cols>
    <col min="1" max="1" width="6.42578125" style="1" customWidth="1"/>
    <col min="2" max="2" width="10.5703125" style="1" customWidth="1"/>
    <col min="3" max="3" width="2.5703125" style="1" customWidth="1"/>
    <col min="4" max="4" width="26.28515625" style="1" customWidth="1"/>
    <col min="5" max="5" width="3" style="1" customWidth="1"/>
    <col min="6" max="6" width="9.5703125" style="1" customWidth="1"/>
    <col min="7" max="7" width="2.5703125" style="1" customWidth="1"/>
    <col min="8" max="8" width="19.42578125" style="1" customWidth="1"/>
    <col min="9" max="9" width="2.5703125" style="1" customWidth="1"/>
    <col min="10" max="10" width="26.5703125" style="1" customWidth="1"/>
    <col min="11" max="11" width="3.5703125" style="1" customWidth="1"/>
    <col min="12" max="12" width="12.5703125" style="1" customWidth="1"/>
    <col min="13" max="13" width="3.5703125" style="1" customWidth="1"/>
    <col min="14" max="14" width="12.5703125" style="1" customWidth="1"/>
    <col min="15" max="16384" width="14.140625" style="1"/>
  </cols>
  <sheetData>
    <row r="1" spans="1:13" ht="20.25" x14ac:dyDescent="0.2">
      <c r="A1" s="127" t="s">
        <v>0</v>
      </c>
      <c r="B1" s="119"/>
      <c r="C1" s="119"/>
      <c r="D1" s="119"/>
      <c r="E1" s="119"/>
      <c r="F1" s="119"/>
      <c r="G1" s="119"/>
      <c r="H1" s="119"/>
      <c r="I1" s="119"/>
      <c r="J1" s="119"/>
      <c r="K1" s="119"/>
      <c r="L1" s="119"/>
      <c r="M1" s="119"/>
    </row>
    <row r="2" spans="1:13" ht="20.25" x14ac:dyDescent="0.2">
      <c r="A2" s="127" t="str">
        <f>BasePeriod&amp;" Remittance Audit Waiver Request"</f>
        <v>2021 Remittance Audit Waiver Request</v>
      </c>
      <c r="B2" s="119"/>
      <c r="C2" s="119"/>
      <c r="D2" s="119"/>
      <c r="E2" s="119"/>
      <c r="F2" s="119"/>
      <c r="G2" s="119"/>
      <c r="H2" s="119"/>
      <c r="I2" s="119"/>
      <c r="J2" s="119"/>
      <c r="K2" s="119"/>
      <c r="L2" s="119"/>
      <c r="M2" s="119"/>
    </row>
    <row r="3" spans="1:13" ht="15.95" customHeight="1" x14ac:dyDescent="0.2">
      <c r="A3" s="127" t="str">
        <f>"Due on or before "&amp;TEXT(DATE(BasePeriod+1,9,1),"mmmm d, yyyy")</f>
        <v>Due on or before September 1, 2022</v>
      </c>
      <c r="B3" s="119"/>
      <c r="C3" s="119"/>
      <c r="D3" s="119"/>
      <c r="E3" s="119"/>
      <c r="F3" s="119"/>
      <c r="G3" s="119"/>
      <c r="H3" s="119"/>
      <c r="I3" s="119"/>
      <c r="J3" s="119"/>
      <c r="K3" s="119"/>
      <c r="L3" s="119"/>
      <c r="M3" s="119"/>
    </row>
    <row r="4" spans="1:13" ht="15.95" customHeight="1" x14ac:dyDescent="0.2">
      <c r="A4" s="120"/>
      <c r="B4" s="119"/>
      <c r="C4" s="119"/>
      <c r="D4" s="119"/>
      <c r="E4" s="119"/>
      <c r="F4" s="119"/>
      <c r="G4" s="119"/>
      <c r="H4" s="119"/>
      <c r="I4" s="119"/>
      <c r="J4" s="119"/>
      <c r="K4" s="119"/>
      <c r="L4" s="119"/>
      <c r="M4" s="119"/>
    </row>
    <row r="5" spans="1:13" ht="15.75" x14ac:dyDescent="0.25">
      <c r="A5" s="118" t="s">
        <v>42</v>
      </c>
      <c r="B5" s="129"/>
      <c r="C5" s="129"/>
      <c r="D5" s="129"/>
      <c r="E5" s="129"/>
      <c r="F5" s="129"/>
      <c r="H5" s="118" t="s">
        <v>33</v>
      </c>
      <c r="I5" s="119"/>
      <c r="J5" s="119"/>
      <c r="K5" s="119"/>
      <c r="L5" s="119"/>
      <c r="M5" s="119"/>
    </row>
    <row r="6" spans="1:13" s="26" customFormat="1" ht="15.95" customHeight="1" x14ac:dyDescent="0.2">
      <c r="A6" s="130" t="s">
        <v>41</v>
      </c>
      <c r="B6" s="117"/>
      <c r="C6" s="117"/>
      <c r="D6" s="117"/>
      <c r="E6" s="117"/>
      <c r="F6" s="117"/>
      <c r="G6" s="42"/>
      <c r="H6" s="108" t="s">
        <v>40</v>
      </c>
      <c r="I6" s="117"/>
      <c r="J6" s="117"/>
      <c r="K6" s="117"/>
      <c r="L6" s="117"/>
      <c r="M6" s="117"/>
    </row>
    <row r="7" spans="1:13" ht="11.25" customHeight="1" x14ac:dyDescent="0.2">
      <c r="A7" s="128"/>
      <c r="B7" s="119"/>
      <c r="C7" s="119"/>
      <c r="D7" s="119"/>
      <c r="E7" s="3"/>
      <c r="F7" s="3"/>
      <c r="G7" s="3"/>
      <c r="H7" s="128"/>
      <c r="I7" s="119"/>
      <c r="J7" s="119"/>
      <c r="K7" s="119"/>
      <c r="L7" s="119"/>
      <c r="M7" s="119"/>
    </row>
    <row r="8" spans="1:13" ht="15.95" customHeight="1" x14ac:dyDescent="0.2">
      <c r="A8" s="120" t="s">
        <v>1</v>
      </c>
      <c r="B8" s="120"/>
      <c r="C8" s="114"/>
      <c r="D8" s="115"/>
      <c r="E8" s="115"/>
      <c r="F8" s="115"/>
      <c r="H8" s="1" t="s">
        <v>34</v>
      </c>
      <c r="I8" s="114"/>
      <c r="J8" s="115"/>
      <c r="K8" s="115"/>
      <c r="L8" s="115"/>
      <c r="M8" s="115"/>
    </row>
    <row r="9" spans="1:13" ht="15.95" customHeight="1" x14ac:dyDescent="0.2">
      <c r="A9" s="120" t="s">
        <v>7</v>
      </c>
      <c r="B9" s="120"/>
      <c r="C9" s="114"/>
      <c r="D9" s="115"/>
      <c r="E9" s="115"/>
      <c r="F9" s="115"/>
      <c r="H9" s="1" t="s">
        <v>2</v>
      </c>
      <c r="I9" s="114"/>
      <c r="J9" s="115"/>
      <c r="K9" s="115"/>
      <c r="L9" s="115"/>
      <c r="M9" s="115"/>
    </row>
    <row r="10" spans="1:13" ht="15.95" customHeight="1" x14ac:dyDescent="0.2">
      <c r="A10" s="120" t="s">
        <v>2</v>
      </c>
      <c r="B10" s="120"/>
      <c r="C10" s="55"/>
      <c r="D10" s="56"/>
      <c r="E10" s="56"/>
      <c r="F10" s="56"/>
      <c r="I10" s="50"/>
      <c r="J10" s="51"/>
      <c r="K10" s="51"/>
      <c r="L10" s="51"/>
      <c r="M10" s="51"/>
    </row>
    <row r="11" spans="1:13" ht="15.95" customHeight="1" x14ac:dyDescent="0.2">
      <c r="C11" s="114"/>
      <c r="D11" s="115"/>
      <c r="E11" s="115"/>
      <c r="F11" s="115"/>
      <c r="H11" s="1" t="s">
        <v>3</v>
      </c>
      <c r="I11" s="114"/>
      <c r="J11" s="115"/>
      <c r="K11" s="115"/>
      <c r="L11" s="115"/>
      <c r="M11" s="115"/>
    </row>
    <row r="12" spans="1:13" ht="15.95" customHeight="1" x14ac:dyDescent="0.2">
      <c r="A12" s="120" t="s">
        <v>3</v>
      </c>
      <c r="B12" s="120"/>
      <c r="C12" s="114"/>
      <c r="D12" s="115"/>
      <c r="E12" s="115"/>
      <c r="F12" s="115"/>
      <c r="H12" s="1" t="s">
        <v>4</v>
      </c>
      <c r="I12" s="114"/>
      <c r="J12" s="115"/>
      <c r="K12" s="115"/>
      <c r="L12" s="115"/>
      <c r="M12" s="115"/>
    </row>
    <row r="13" spans="1:13" ht="15.95" customHeight="1" x14ac:dyDescent="0.2">
      <c r="H13" s="1" t="s">
        <v>5</v>
      </c>
      <c r="I13" s="114"/>
      <c r="J13" s="115"/>
      <c r="K13" s="115"/>
      <c r="L13" s="115"/>
      <c r="M13" s="115"/>
    </row>
    <row r="14" spans="1:13" ht="15.95" customHeight="1" x14ac:dyDescent="0.2">
      <c r="A14" s="120"/>
      <c r="B14" s="119"/>
      <c r="C14" s="119"/>
      <c r="D14" s="119"/>
      <c r="E14" s="119"/>
      <c r="F14" s="119"/>
      <c r="G14" s="119"/>
      <c r="H14" s="119"/>
      <c r="I14" s="119"/>
      <c r="J14" s="119"/>
      <c r="K14" s="119"/>
      <c r="L14" s="119"/>
      <c r="M14" s="119"/>
    </row>
    <row r="15" spans="1:13" ht="15.95" customHeight="1" x14ac:dyDescent="0.2">
      <c r="A15" s="123"/>
      <c r="B15" s="124"/>
      <c r="C15" s="124"/>
      <c r="D15" s="124"/>
      <c r="E15" s="124"/>
      <c r="F15" s="124"/>
      <c r="G15" s="124"/>
      <c r="H15" s="124"/>
      <c r="I15" s="124"/>
      <c r="J15" s="124"/>
      <c r="K15" s="124"/>
      <c r="L15" s="124"/>
      <c r="M15" s="124"/>
    </row>
    <row r="16" spans="1:13" ht="15.95" customHeight="1" x14ac:dyDescent="0.25">
      <c r="A16" s="81"/>
      <c r="B16" s="83"/>
      <c r="C16" s="83"/>
      <c r="D16" s="83"/>
      <c r="E16" s="83"/>
      <c r="F16" s="83"/>
      <c r="G16" s="83"/>
      <c r="H16" s="98" t="s">
        <v>39</v>
      </c>
      <c r="I16" s="83"/>
      <c r="J16" s="83"/>
      <c r="K16" s="83"/>
      <c r="L16" s="83"/>
      <c r="M16" s="83"/>
    </row>
    <row r="17" spans="1:13" ht="15.95" customHeight="1" thickBot="1" x14ac:dyDescent="0.25">
      <c r="A17" s="81"/>
      <c r="B17" s="83"/>
      <c r="C17" s="83"/>
      <c r="D17" s="83"/>
      <c r="E17" s="83"/>
      <c r="F17" s="83"/>
      <c r="G17" s="83"/>
      <c r="H17" s="76" t="s">
        <v>123</v>
      </c>
      <c r="I17" s="83"/>
      <c r="J17" s="83"/>
      <c r="K17" s="83"/>
      <c r="L17" s="83"/>
      <c r="M17" s="83"/>
    </row>
    <row r="18" spans="1:13" ht="18.600000000000001" customHeight="1" thickBot="1" x14ac:dyDescent="0.25">
      <c r="A18" s="74"/>
      <c r="B18" s="83"/>
      <c r="C18" s="83"/>
      <c r="E18" s="103"/>
      <c r="F18" s="103"/>
      <c r="G18" s="113"/>
      <c r="H18" s="87"/>
      <c r="I18" s="83"/>
      <c r="J18" s="83"/>
      <c r="K18" s="83"/>
      <c r="L18" s="83"/>
      <c r="M18" s="83"/>
    </row>
    <row r="19" spans="1:13" ht="15.95" customHeight="1" x14ac:dyDescent="0.2">
      <c r="A19" s="74"/>
      <c r="B19" s="83"/>
      <c r="C19" s="83"/>
      <c r="D19" s="83"/>
      <c r="E19" s="83"/>
      <c r="F19" s="83"/>
      <c r="G19" s="83"/>
      <c r="H19" s="83"/>
      <c r="I19" s="83"/>
      <c r="J19" s="83"/>
      <c r="K19" s="83"/>
      <c r="L19" s="83"/>
      <c r="M19" s="83"/>
    </row>
    <row r="20" spans="1:13" ht="15.95" customHeight="1" x14ac:dyDescent="0.25">
      <c r="A20" s="118" t="s">
        <v>130</v>
      </c>
      <c r="B20" s="119"/>
      <c r="C20" s="119"/>
      <c r="D20" s="119"/>
      <c r="E20" s="119"/>
      <c r="F20" s="119"/>
      <c r="G20" s="119"/>
      <c r="H20" s="119"/>
      <c r="I20" s="119"/>
      <c r="J20" s="119"/>
      <c r="K20" s="119"/>
      <c r="L20" s="119"/>
      <c r="M20" s="119"/>
    </row>
    <row r="21" spans="1:13" s="34" customFormat="1" ht="33.6" customHeight="1" x14ac:dyDescent="0.2">
      <c r="D21" s="45" t="s">
        <v>52</v>
      </c>
      <c r="E21" s="37"/>
      <c r="I21" s="106" t="s">
        <v>87</v>
      </c>
      <c r="J21" s="116"/>
      <c r="M21" s="35"/>
    </row>
    <row r="22" spans="1:13" s="26" customFormat="1" ht="15.95" customHeight="1" x14ac:dyDescent="0.2">
      <c r="D22" s="43" t="s">
        <v>24</v>
      </c>
      <c r="I22" s="108" t="s">
        <v>25</v>
      </c>
      <c r="J22" s="117"/>
      <c r="M22" s="36"/>
    </row>
    <row r="23" spans="1:13" ht="15.95" customHeight="1" x14ac:dyDescent="0.2">
      <c r="A23" s="9" t="s">
        <v>11</v>
      </c>
      <c r="B23" s="7" t="str">
        <f>BasePeriod &amp;" Totals"</f>
        <v>2021 Totals</v>
      </c>
      <c r="D23" s="52"/>
      <c r="F23"/>
      <c r="I23" s="104"/>
      <c r="J23" s="104"/>
      <c r="M23" s="54">
        <f>_xlfn.NUMBERVALUE(LEFT(TRIM(B23),4))</f>
        <v>2021</v>
      </c>
    </row>
    <row r="24" spans="1:13" ht="15.95" customHeight="1" x14ac:dyDescent="0.25">
      <c r="A24" s="9" t="s">
        <v>12</v>
      </c>
      <c r="B24" s="7" t="str">
        <f>(BasePeriod-1)&amp;" Totals"</f>
        <v>2020 Totals</v>
      </c>
      <c r="D24" s="52"/>
      <c r="F24"/>
      <c r="I24" s="104"/>
      <c r="J24" s="104"/>
      <c r="K24" s="53"/>
      <c r="M24" s="54">
        <f t="shared" ref="M24:M25" si="0">_xlfn.NUMBERVALUE(LEFT(TRIM(B24),4))</f>
        <v>2020</v>
      </c>
    </row>
    <row r="25" spans="1:13" ht="15.95" customHeight="1" x14ac:dyDescent="0.25">
      <c r="A25" s="9" t="s">
        <v>13</v>
      </c>
      <c r="B25" s="7" t="str">
        <f>(BasePeriod-2)&amp;" Totals"</f>
        <v>2019 Totals</v>
      </c>
      <c r="D25" s="52"/>
      <c r="F25"/>
      <c r="I25" s="104"/>
      <c r="J25" s="104"/>
      <c r="K25" s="53"/>
      <c r="M25" s="54">
        <f t="shared" si="0"/>
        <v>2019</v>
      </c>
    </row>
    <row r="26" spans="1:13" ht="15.95" customHeight="1" x14ac:dyDescent="0.25">
      <c r="A26" s="9"/>
      <c r="B26" s="7"/>
      <c r="D26" s="65"/>
      <c r="F26"/>
      <c r="G26" s="69"/>
      <c r="H26" s="69"/>
      <c r="K26" s="53"/>
      <c r="M26" s="54"/>
    </row>
    <row r="27" spans="1:13" ht="15.95" customHeight="1" x14ac:dyDescent="0.25">
      <c r="A27" s="118" t="s">
        <v>131</v>
      </c>
      <c r="B27" s="119"/>
      <c r="C27" s="119"/>
      <c r="D27" s="119"/>
      <c r="E27" s="119"/>
      <c r="F27" s="119"/>
      <c r="G27" s="119"/>
      <c r="H27" s="119"/>
      <c r="I27" s="119"/>
      <c r="J27" s="119"/>
      <c r="K27" s="119"/>
      <c r="L27" s="119"/>
      <c r="M27" s="119"/>
    </row>
    <row r="28" spans="1:13" ht="15.95" customHeight="1" x14ac:dyDescent="0.25">
      <c r="A28" s="9"/>
      <c r="B28" s="7"/>
      <c r="D28" s="65"/>
      <c r="F28"/>
      <c r="G28" s="69"/>
      <c r="H28" s="69"/>
      <c r="K28" s="53"/>
      <c r="M28" s="54"/>
    </row>
    <row r="29" spans="1:13" s="60" customFormat="1" ht="41.45" customHeight="1" x14ac:dyDescent="0.2">
      <c r="D29" s="63" t="s">
        <v>77</v>
      </c>
      <c r="E29" s="57"/>
      <c r="I29" s="106" t="s">
        <v>86</v>
      </c>
      <c r="J29" s="116"/>
      <c r="K29" s="73"/>
      <c r="L29" s="73"/>
      <c r="M29" s="58"/>
    </row>
    <row r="30" spans="1:13" s="26" customFormat="1" ht="15.95" customHeight="1" x14ac:dyDescent="0.2">
      <c r="A30" s="88"/>
      <c r="B30" s="89"/>
      <c r="D30" s="76" t="s">
        <v>31</v>
      </c>
      <c r="I30" s="108" t="s">
        <v>32</v>
      </c>
      <c r="J30" s="117"/>
      <c r="K30" s="90"/>
      <c r="M30" s="91"/>
    </row>
    <row r="31" spans="1:13" ht="15.95" customHeight="1" x14ac:dyDescent="0.2">
      <c r="A31" s="9" t="s">
        <v>14</v>
      </c>
      <c r="B31" s="7" t="str">
        <f>BasePeriod &amp;" Totals"</f>
        <v>2021 Totals</v>
      </c>
      <c r="D31" s="66"/>
      <c r="F31"/>
      <c r="I31" s="104"/>
      <c r="J31" s="104"/>
      <c r="M31" s="54"/>
    </row>
    <row r="32" spans="1:13" ht="15.95" customHeight="1" x14ac:dyDescent="0.2">
      <c r="A32" s="9" t="s">
        <v>15</v>
      </c>
      <c r="B32" s="7" t="str">
        <f>(BasePeriod-1)&amp;" Totals"</f>
        <v>2020 Totals</v>
      </c>
      <c r="D32" s="66"/>
      <c r="F32"/>
      <c r="I32" s="104"/>
      <c r="J32" s="104"/>
      <c r="M32" s="54"/>
    </row>
    <row r="33" spans="1:15" ht="15.95" customHeight="1" x14ac:dyDescent="0.2">
      <c r="A33" s="9" t="s">
        <v>16</v>
      </c>
      <c r="B33" s="7" t="str">
        <f>(BasePeriod-2)&amp;" Totals"</f>
        <v>2019 Totals</v>
      </c>
      <c r="D33" s="66"/>
      <c r="F33"/>
      <c r="I33" s="104"/>
      <c r="J33" s="104"/>
      <c r="M33" s="54"/>
    </row>
    <row r="34" spans="1:15" ht="15.95" customHeight="1" x14ac:dyDescent="0.2">
      <c r="A34" s="120"/>
      <c r="B34" s="119"/>
      <c r="C34" s="119"/>
      <c r="D34" s="119"/>
      <c r="E34" s="119"/>
      <c r="F34" s="119"/>
      <c r="G34" s="119"/>
      <c r="H34" s="119"/>
      <c r="I34" s="119"/>
      <c r="J34" s="119"/>
      <c r="K34" s="119"/>
      <c r="L34" s="119"/>
      <c r="M34" s="119"/>
    </row>
    <row r="35" spans="1:15" ht="13.15" customHeight="1" x14ac:dyDescent="0.2">
      <c r="A35" s="123"/>
      <c r="B35" s="124"/>
      <c r="C35" s="124"/>
      <c r="D35" s="124"/>
      <c r="E35" s="124"/>
      <c r="F35" s="124"/>
      <c r="G35" s="124"/>
      <c r="H35" s="124"/>
      <c r="I35" s="124"/>
      <c r="J35" s="124"/>
      <c r="K35" s="124"/>
      <c r="L35" s="124"/>
      <c r="M35" s="124"/>
    </row>
    <row r="36" spans="1:15" ht="15.95" customHeight="1" x14ac:dyDescent="0.25">
      <c r="A36" s="118" t="s">
        <v>46</v>
      </c>
      <c r="B36" s="119"/>
      <c r="C36" s="119"/>
      <c r="D36" s="119"/>
      <c r="E36" s="119"/>
      <c r="F36" s="119"/>
      <c r="G36" s="119"/>
      <c r="H36" s="119"/>
      <c r="I36" s="119"/>
      <c r="J36" s="119"/>
      <c r="K36" s="119"/>
      <c r="L36" s="119"/>
      <c r="M36" s="119"/>
    </row>
    <row r="37" spans="1:15" ht="11.45" customHeight="1" x14ac:dyDescent="0.25">
      <c r="A37" s="77"/>
      <c r="B37" s="78"/>
      <c r="C37" s="78"/>
      <c r="D37" s="78"/>
      <c r="E37" s="78"/>
      <c r="F37" s="78"/>
      <c r="G37" s="78"/>
      <c r="H37" s="78"/>
      <c r="I37" s="78"/>
      <c r="J37" s="78"/>
      <c r="K37" s="78"/>
      <c r="L37" s="78"/>
      <c r="M37" s="78"/>
    </row>
    <row r="38" spans="1:15" ht="15.75" x14ac:dyDescent="0.25">
      <c r="A38" s="102" t="s">
        <v>134</v>
      </c>
      <c r="B38" s="103"/>
      <c r="C38" s="103"/>
      <c r="D38" s="103"/>
      <c r="E38" s="103"/>
      <c r="F38" s="103"/>
      <c r="G38" s="103"/>
      <c r="H38" s="103"/>
      <c r="I38" s="103"/>
      <c r="J38" s="103"/>
      <c r="K38" s="103"/>
      <c r="L38" s="103"/>
      <c r="M38" s="103"/>
    </row>
    <row r="39" spans="1:15" x14ac:dyDescent="0.2">
      <c r="A39" s="105" t="s">
        <v>133</v>
      </c>
      <c r="B39" s="105"/>
      <c r="C39" s="105"/>
      <c r="D39" s="105"/>
      <c r="E39" s="105"/>
      <c r="F39" s="105"/>
      <c r="G39" s="105"/>
      <c r="H39" s="105"/>
      <c r="I39" s="105"/>
      <c r="J39" s="105"/>
      <c r="K39" s="105"/>
      <c r="L39" s="105"/>
      <c r="M39" s="105"/>
    </row>
    <row r="40" spans="1:15" ht="38.25" x14ac:dyDescent="0.2">
      <c r="B40" s="4" t="s">
        <v>6</v>
      </c>
      <c r="C40" s="4"/>
      <c r="D40" s="45" t="s">
        <v>52</v>
      </c>
      <c r="E40" s="3"/>
      <c r="F40" s="45" t="s">
        <v>47</v>
      </c>
      <c r="G40" s="3"/>
      <c r="H40" s="45" t="s">
        <v>87</v>
      </c>
      <c r="I40" s="4"/>
      <c r="J40" s="45" t="s">
        <v>48</v>
      </c>
      <c r="K40" s="4"/>
      <c r="L40" s="106" t="s">
        <v>51</v>
      </c>
      <c r="M40" s="107"/>
    </row>
    <row r="41" spans="1:15" s="26" customFormat="1" ht="15.95" customHeight="1" x14ac:dyDescent="0.2">
      <c r="D41" s="43" t="s">
        <v>38</v>
      </c>
      <c r="F41" s="43" t="s">
        <v>49</v>
      </c>
      <c r="H41" s="43" t="s">
        <v>50</v>
      </c>
      <c r="I41" s="44"/>
      <c r="J41" s="43" t="s">
        <v>80</v>
      </c>
      <c r="K41" s="44"/>
      <c r="L41" s="108" t="s">
        <v>81</v>
      </c>
      <c r="M41" s="109"/>
    </row>
    <row r="42" spans="1:15" ht="12.75" customHeight="1" x14ac:dyDescent="0.2">
      <c r="A42" s="110" t="str">
        <f>IF(H18="","Select `Audit year` from a dropdown list under section ( c ) based on an audit year specified in the remittance audit notice.","")</f>
        <v>Select `Audit year` from a dropdown list under section ( c ) based on an audit year specified in the remittance audit notice.</v>
      </c>
      <c r="B42" s="110"/>
      <c r="C42" s="110"/>
      <c r="D42" s="110"/>
      <c r="E42" s="110"/>
      <c r="F42" s="110"/>
      <c r="G42" s="110"/>
      <c r="H42" s="110"/>
      <c r="I42" s="110"/>
      <c r="J42" s="110"/>
      <c r="K42" s="110"/>
      <c r="L42" s="110"/>
      <c r="M42" s="110"/>
    </row>
    <row r="43" spans="1:15" ht="12.75" customHeight="1" x14ac:dyDescent="0.2">
      <c r="A43" s="8" t="s">
        <v>17</v>
      </c>
      <c r="B43" s="40" t="str">
        <f>IF(B44="","",DATE(YEAR(B44),MONTH(B44)-1,1))</f>
        <v/>
      </c>
      <c r="D43" s="96">
        <v>0</v>
      </c>
      <c r="F43" s="39" t="s">
        <v>9</v>
      </c>
      <c r="G43" s="39"/>
      <c r="H43" s="39" t="s">
        <v>9</v>
      </c>
      <c r="J43" s="39" t="s">
        <v>9</v>
      </c>
      <c r="K43" s="39"/>
      <c r="L43" s="111" t="s">
        <v>9</v>
      </c>
      <c r="M43" s="112"/>
    </row>
    <row r="44" spans="1:15" ht="15.95" customHeight="1" x14ac:dyDescent="0.2">
      <c r="A44" s="8" t="s">
        <v>18</v>
      </c>
      <c r="B44" s="40" t="str">
        <f>IF(LEN(TRIM($H$18))&gt;0,DATE(TRIM($H$18),1,1),"")</f>
        <v/>
      </c>
      <c r="C44" s="5"/>
      <c r="D44" s="96">
        <v>0</v>
      </c>
      <c r="F44" s="38">
        <f>IF(D43=0,IF(D44&lt;&gt;0,"*100.0%*",0),IF(ROUND(ABS(D44/D43-1),3)&gt;=0.1,"*"&amp;TEXT(D44/D43-1,"0.0%")&amp;"*",D44/D43-1))</f>
        <v>0</v>
      </c>
      <c r="G44" s="38"/>
      <c r="H44" s="96">
        <v>0</v>
      </c>
      <c r="I44" s="6"/>
      <c r="J44" s="93">
        <f>0.0695</f>
        <v>6.9500000000000006E-2</v>
      </c>
      <c r="K44" s="41"/>
      <c r="L44" s="100">
        <f>IF(D44*J44=0,IF(H44&lt;&gt;0,"*100.0%*",0),IF(ROUND(ABS(H44/(D44*J44)-1),3)&gt;=0.01,"*"&amp;TEXT(H44/(D44*J44)-1,"0.0%")&amp;"*",H44/(D44*J44)-1))</f>
        <v>0</v>
      </c>
      <c r="M44" s="101"/>
      <c r="O44" s="6"/>
    </row>
    <row r="45" spans="1:15" ht="15.95" customHeight="1" x14ac:dyDescent="0.2">
      <c r="A45" s="8" t="s">
        <v>19</v>
      </c>
      <c r="B45" s="40" t="str">
        <f>IF(B44="","",DATE(YEAR(B44),MONTH(B44)+1,1))</f>
        <v/>
      </c>
      <c r="C45" s="5"/>
      <c r="D45" s="97">
        <v>0</v>
      </c>
      <c r="F45" s="38">
        <f t="shared" ref="F45:F55" si="1">IF(D44=0,IF(D45&lt;&gt;0,"*100.0%*",0),IF(ROUND(ABS(D45/D44-1),3)&gt;=0.1,"*"&amp;TEXT(D45/D44-1,"0.0%")&amp;"*",D45/D44-1))</f>
        <v>0</v>
      </c>
      <c r="G45" s="38"/>
      <c r="H45" s="97">
        <v>0</v>
      </c>
      <c r="I45" s="6"/>
      <c r="J45" s="93">
        <f t="shared" ref="J45:J55" si="2">0.0695</f>
        <v>6.9500000000000006E-2</v>
      </c>
      <c r="K45" s="41"/>
      <c r="L45" s="100">
        <f t="shared" ref="L45:L55" si="3">IF(D45*J45=0,IF(H45&lt;&gt;0,"*100.0%*",0),IF(ROUND(ABS(H45/(D45*J45)-1),3)&gt;=0.01,"*"&amp;TEXT(H45/(D45*J45)-1,"0.0%")&amp;"*",H45/(D45*J45)-1))</f>
        <v>0</v>
      </c>
      <c r="M45" s="101"/>
    </row>
    <row r="46" spans="1:15" ht="15.95" customHeight="1" x14ac:dyDescent="0.2">
      <c r="A46" s="8" t="s">
        <v>20</v>
      </c>
      <c r="B46" s="40" t="str">
        <f t="shared" ref="B46:B55" si="4">IF(B45="","",DATE(YEAR(B45),MONTH(B45)+1,1))</f>
        <v/>
      </c>
      <c r="C46" s="5"/>
      <c r="D46" s="97">
        <v>0</v>
      </c>
      <c r="F46" s="38">
        <f t="shared" si="1"/>
        <v>0</v>
      </c>
      <c r="G46" s="38"/>
      <c r="H46" s="97">
        <v>0</v>
      </c>
      <c r="I46" s="6"/>
      <c r="J46" s="93">
        <f t="shared" si="2"/>
        <v>6.9500000000000006E-2</v>
      </c>
      <c r="K46" s="41"/>
      <c r="L46" s="100">
        <f t="shared" si="3"/>
        <v>0</v>
      </c>
      <c r="M46" s="101"/>
    </row>
    <row r="47" spans="1:15" ht="15.95" customHeight="1" x14ac:dyDescent="0.2">
      <c r="A47" s="8" t="s">
        <v>21</v>
      </c>
      <c r="B47" s="40" t="str">
        <f t="shared" si="4"/>
        <v/>
      </c>
      <c r="C47" s="5"/>
      <c r="D47" s="97">
        <v>0</v>
      </c>
      <c r="F47" s="38">
        <f t="shared" si="1"/>
        <v>0</v>
      </c>
      <c r="G47" s="38"/>
      <c r="H47" s="97">
        <v>0</v>
      </c>
      <c r="I47" s="6"/>
      <c r="J47" s="93">
        <f t="shared" si="2"/>
        <v>6.9500000000000006E-2</v>
      </c>
      <c r="K47" s="41"/>
      <c r="L47" s="100">
        <f t="shared" si="3"/>
        <v>0</v>
      </c>
      <c r="M47" s="101"/>
    </row>
    <row r="48" spans="1:15" ht="15.95" customHeight="1" x14ac:dyDescent="0.2">
      <c r="A48" s="8" t="s">
        <v>22</v>
      </c>
      <c r="B48" s="40" t="str">
        <f t="shared" si="4"/>
        <v/>
      </c>
      <c r="C48" s="5"/>
      <c r="D48" s="97">
        <v>0</v>
      </c>
      <c r="F48" s="38">
        <f t="shared" si="1"/>
        <v>0</v>
      </c>
      <c r="G48" s="38"/>
      <c r="H48" s="97">
        <v>0</v>
      </c>
      <c r="I48" s="6"/>
      <c r="J48" s="93">
        <f t="shared" si="2"/>
        <v>6.9500000000000006E-2</v>
      </c>
      <c r="K48" s="41"/>
      <c r="L48" s="100">
        <f t="shared" si="3"/>
        <v>0</v>
      </c>
      <c r="M48" s="101"/>
    </row>
    <row r="49" spans="1:13" ht="15.95" customHeight="1" x14ac:dyDescent="0.2">
      <c r="A49" s="8" t="s">
        <v>23</v>
      </c>
      <c r="B49" s="40" t="str">
        <f t="shared" si="4"/>
        <v/>
      </c>
      <c r="C49" s="5"/>
      <c r="D49" s="97">
        <v>0</v>
      </c>
      <c r="F49" s="38">
        <f t="shared" si="1"/>
        <v>0</v>
      </c>
      <c r="G49" s="38"/>
      <c r="H49" s="97">
        <v>0</v>
      </c>
      <c r="I49" s="6"/>
      <c r="J49" s="93">
        <f t="shared" si="2"/>
        <v>6.9500000000000006E-2</v>
      </c>
      <c r="K49" s="41"/>
      <c r="L49" s="100">
        <f t="shared" si="3"/>
        <v>0</v>
      </c>
      <c r="M49" s="101"/>
    </row>
    <row r="50" spans="1:13" ht="15.95" customHeight="1" x14ac:dyDescent="0.2">
      <c r="A50" s="8" t="s">
        <v>29</v>
      </c>
      <c r="B50" s="40" t="str">
        <f t="shared" si="4"/>
        <v/>
      </c>
      <c r="C50" s="5"/>
      <c r="D50" s="97">
        <v>0</v>
      </c>
      <c r="F50" s="38">
        <f t="shared" si="1"/>
        <v>0</v>
      </c>
      <c r="G50" s="38"/>
      <c r="H50" s="97">
        <v>0</v>
      </c>
      <c r="I50" s="6"/>
      <c r="J50" s="93">
        <f t="shared" si="2"/>
        <v>6.9500000000000006E-2</v>
      </c>
      <c r="K50" s="41"/>
      <c r="L50" s="100">
        <f t="shared" si="3"/>
        <v>0</v>
      </c>
      <c r="M50" s="101"/>
    </row>
    <row r="51" spans="1:13" ht="15.95" customHeight="1" x14ac:dyDescent="0.2">
      <c r="A51" s="8" t="s">
        <v>36</v>
      </c>
      <c r="B51" s="40" t="str">
        <f t="shared" si="4"/>
        <v/>
      </c>
      <c r="C51" s="5"/>
      <c r="D51" s="97">
        <v>0</v>
      </c>
      <c r="F51" s="38">
        <f t="shared" si="1"/>
        <v>0</v>
      </c>
      <c r="G51" s="38"/>
      <c r="H51" s="97">
        <v>0</v>
      </c>
      <c r="I51" s="6"/>
      <c r="J51" s="93">
        <f t="shared" si="2"/>
        <v>6.9500000000000006E-2</v>
      </c>
      <c r="K51" s="41"/>
      <c r="L51" s="100">
        <f t="shared" si="3"/>
        <v>0</v>
      </c>
      <c r="M51" s="101"/>
    </row>
    <row r="52" spans="1:13" ht="15.95" customHeight="1" x14ac:dyDescent="0.2">
      <c r="A52" s="8" t="s">
        <v>37</v>
      </c>
      <c r="B52" s="40" t="str">
        <f t="shared" si="4"/>
        <v/>
      </c>
      <c r="C52" s="5"/>
      <c r="D52" s="97">
        <v>0</v>
      </c>
      <c r="F52" s="38">
        <f t="shared" si="1"/>
        <v>0</v>
      </c>
      <c r="G52" s="38"/>
      <c r="H52" s="97">
        <v>0</v>
      </c>
      <c r="I52" s="6"/>
      <c r="J52" s="93">
        <f t="shared" si="2"/>
        <v>6.9500000000000006E-2</v>
      </c>
      <c r="K52" s="41"/>
      <c r="L52" s="100">
        <f t="shared" si="3"/>
        <v>0</v>
      </c>
      <c r="M52" s="101"/>
    </row>
    <row r="53" spans="1:13" ht="15.95" customHeight="1" x14ac:dyDescent="0.2">
      <c r="A53" s="8" t="s">
        <v>64</v>
      </c>
      <c r="B53" s="40" t="str">
        <f t="shared" si="4"/>
        <v/>
      </c>
      <c r="C53" s="5"/>
      <c r="D53" s="97">
        <v>0</v>
      </c>
      <c r="F53" s="38">
        <f t="shared" si="1"/>
        <v>0</v>
      </c>
      <c r="G53" s="38"/>
      <c r="H53" s="97">
        <v>0</v>
      </c>
      <c r="I53" s="6"/>
      <c r="J53" s="93">
        <f t="shared" si="2"/>
        <v>6.9500000000000006E-2</v>
      </c>
      <c r="K53" s="41"/>
      <c r="L53" s="100">
        <f t="shared" si="3"/>
        <v>0</v>
      </c>
      <c r="M53" s="101"/>
    </row>
    <row r="54" spans="1:13" ht="15.95" customHeight="1" x14ac:dyDescent="0.2">
      <c r="A54" s="8" t="s">
        <v>65</v>
      </c>
      <c r="B54" s="40" t="str">
        <f t="shared" si="4"/>
        <v/>
      </c>
      <c r="C54" s="5"/>
      <c r="D54" s="97">
        <v>0</v>
      </c>
      <c r="F54" s="38">
        <f t="shared" si="1"/>
        <v>0</v>
      </c>
      <c r="G54" s="38"/>
      <c r="H54" s="97">
        <v>0</v>
      </c>
      <c r="I54" s="6"/>
      <c r="J54" s="93">
        <f t="shared" si="2"/>
        <v>6.9500000000000006E-2</v>
      </c>
      <c r="K54" s="41"/>
      <c r="L54" s="100">
        <f t="shared" si="3"/>
        <v>0</v>
      </c>
      <c r="M54" s="101"/>
    </row>
    <row r="55" spans="1:13" ht="15.95" customHeight="1" x14ac:dyDescent="0.2">
      <c r="A55" s="8" t="s">
        <v>66</v>
      </c>
      <c r="B55" s="40" t="str">
        <f t="shared" si="4"/>
        <v/>
      </c>
      <c r="C55" s="5"/>
      <c r="D55" s="97">
        <v>0</v>
      </c>
      <c r="F55" s="38">
        <f t="shared" si="1"/>
        <v>0</v>
      </c>
      <c r="G55" s="38"/>
      <c r="H55" s="97">
        <v>0</v>
      </c>
      <c r="I55" s="6"/>
      <c r="J55" s="93">
        <f t="shared" si="2"/>
        <v>6.9500000000000006E-2</v>
      </c>
      <c r="K55" s="41"/>
      <c r="L55" s="100">
        <f t="shared" si="3"/>
        <v>0</v>
      </c>
      <c r="M55" s="101"/>
    </row>
    <row r="56" spans="1:13" ht="21.6" customHeight="1" x14ac:dyDescent="0.2">
      <c r="A56" s="9"/>
      <c r="B56" s="40"/>
      <c r="C56" s="5"/>
      <c r="D56" s="65"/>
      <c r="F56" s="38"/>
      <c r="G56" s="38"/>
      <c r="H56" s="65"/>
      <c r="I56" s="6"/>
      <c r="J56" s="41"/>
      <c r="K56" s="41"/>
      <c r="L56" s="79"/>
      <c r="M56" s="80"/>
    </row>
    <row r="57" spans="1:13" ht="15.95" customHeight="1" x14ac:dyDescent="0.25">
      <c r="A57" s="102" t="s">
        <v>135</v>
      </c>
      <c r="B57" s="102"/>
      <c r="C57" s="102"/>
      <c r="D57" s="102"/>
      <c r="E57" s="102"/>
      <c r="F57" s="102"/>
      <c r="G57" s="102"/>
      <c r="H57" s="102"/>
      <c r="I57" s="102"/>
      <c r="J57" s="102"/>
      <c r="K57" s="102"/>
      <c r="L57" s="102"/>
      <c r="M57" s="62"/>
    </row>
    <row r="58" spans="1:13" ht="15.95" customHeight="1" x14ac:dyDescent="0.2">
      <c r="A58" s="105" t="s">
        <v>132</v>
      </c>
      <c r="B58" s="105"/>
      <c r="C58" s="105"/>
      <c r="D58" s="105"/>
      <c r="E58" s="105"/>
      <c r="F58" s="105"/>
      <c r="G58" s="105"/>
      <c r="H58" s="105"/>
      <c r="I58" s="105"/>
      <c r="J58" s="105"/>
      <c r="K58" s="105"/>
      <c r="L58" s="105"/>
      <c r="M58" s="105"/>
    </row>
    <row r="59" spans="1:13" ht="38.25" x14ac:dyDescent="0.2">
      <c r="B59" s="61" t="s">
        <v>6</v>
      </c>
      <c r="C59" s="61"/>
      <c r="D59" s="63" t="s">
        <v>77</v>
      </c>
      <c r="E59" s="3"/>
      <c r="F59" s="63" t="s">
        <v>47</v>
      </c>
      <c r="G59" s="3"/>
      <c r="H59" s="63" t="s">
        <v>95</v>
      </c>
      <c r="I59" s="61"/>
      <c r="J59" s="63" t="s">
        <v>48</v>
      </c>
      <c r="K59" s="61"/>
      <c r="L59" s="106" t="s">
        <v>51</v>
      </c>
      <c r="M59" s="107"/>
    </row>
    <row r="60" spans="1:13" ht="15.95" customHeight="1" x14ac:dyDescent="0.2">
      <c r="A60" s="26"/>
      <c r="B60" s="26"/>
      <c r="C60" s="26"/>
      <c r="D60" s="59" t="s">
        <v>82</v>
      </c>
      <c r="E60" s="26"/>
      <c r="F60" s="59" t="s">
        <v>83</v>
      </c>
      <c r="G60" s="26"/>
      <c r="H60" s="59" t="s">
        <v>84</v>
      </c>
      <c r="I60" s="44"/>
      <c r="J60" s="59" t="s">
        <v>85</v>
      </c>
      <c r="K60" s="44"/>
      <c r="L60" s="108" t="s">
        <v>108</v>
      </c>
      <c r="M60" s="109"/>
    </row>
    <row r="61" spans="1:13" ht="15.95" customHeight="1" x14ac:dyDescent="0.2">
      <c r="A61" s="110" t="str">
        <f>IF(H18="","Select `Audit year` from a dropdown list under section ( c ) based on an audit year specified in the remittance audit notice.","")</f>
        <v>Select `Audit year` from a dropdown list under section ( c ) based on an audit year specified in the remittance audit notice.</v>
      </c>
      <c r="B61" s="110"/>
      <c r="C61" s="110"/>
      <c r="D61" s="110"/>
      <c r="E61" s="110"/>
      <c r="F61" s="110"/>
      <c r="G61" s="110"/>
      <c r="H61" s="110"/>
      <c r="I61" s="110"/>
      <c r="J61" s="110"/>
      <c r="K61" s="110"/>
      <c r="L61" s="110"/>
      <c r="M61" s="110"/>
    </row>
    <row r="62" spans="1:13" ht="15.95" customHeight="1" x14ac:dyDescent="0.2">
      <c r="A62" s="8" t="s">
        <v>67</v>
      </c>
      <c r="B62" s="40" t="str">
        <f>IF(B63="","",DATE(YEAR(B63),MONTH(B63)-1,1))</f>
        <v/>
      </c>
      <c r="D62" s="94">
        <v>0</v>
      </c>
      <c r="F62" s="64" t="s">
        <v>9</v>
      </c>
      <c r="G62" s="64"/>
      <c r="H62" s="64" t="s">
        <v>9</v>
      </c>
      <c r="J62" s="64" t="s">
        <v>9</v>
      </c>
      <c r="K62" s="64"/>
      <c r="L62" s="111" t="s">
        <v>9</v>
      </c>
      <c r="M62" s="112"/>
    </row>
    <row r="63" spans="1:13" ht="15.95" customHeight="1" x14ac:dyDescent="0.2">
      <c r="A63" s="8" t="s">
        <v>68</v>
      </c>
      <c r="B63" s="40" t="str">
        <f>IF(LEN(TRIM($H$18))&gt;0,DATE(TRIM($H$18),1,1),"")</f>
        <v/>
      </c>
      <c r="C63" s="5"/>
      <c r="D63" s="94">
        <v>0</v>
      </c>
      <c r="F63" s="38">
        <f>IF(D62=0,IF(D63&lt;&gt;0,"*100.0%*",0),IF(ROUND(ABS(D63/D62-1),3)&gt;=0.1,"*"&amp;TEXT(D63/D62-1,"0.0%")&amp;"*",D63/D62-1))</f>
        <v>0</v>
      </c>
      <c r="G63" s="38"/>
      <c r="H63" s="67">
        <v>0</v>
      </c>
      <c r="I63" s="6"/>
      <c r="J63" s="92">
        <v>1.75</v>
      </c>
      <c r="K63" s="41"/>
      <c r="L63" s="100">
        <f>IF(D63*J63=0,IF(H63&lt;&gt;0,"*100.0%*",0),IF(ROUND(ABS(H63/(D63*J63)-1),3)&gt;=0.01,"*"&amp;TEXT(H63/(D63*J63)-1,"0.0%")&amp;"*",H63/(D63*J63)-1))</f>
        <v>0</v>
      </c>
      <c r="M63" s="101"/>
    </row>
    <row r="64" spans="1:13" ht="15.95" customHeight="1" x14ac:dyDescent="0.2">
      <c r="A64" s="8" t="s">
        <v>69</v>
      </c>
      <c r="B64" s="40" t="str">
        <f>IF(B63="","",DATE(YEAR(B63),MONTH(B63)+1,1))</f>
        <v/>
      </c>
      <c r="C64" s="5"/>
      <c r="D64" s="95">
        <v>0</v>
      </c>
      <c r="F64" s="38">
        <f t="shared" ref="F64:F74" si="5">IF(D63=0,IF(D64&lt;&gt;0,"*100.0%*",0),IF(ROUND(ABS(D64/D63-1),3)&gt;=0.1,"*"&amp;TEXT(D64/D63-1,"0.0%")&amp;"*",D64/D63-1))</f>
        <v>0</v>
      </c>
      <c r="G64" s="38"/>
      <c r="H64" s="68">
        <v>0</v>
      </c>
      <c r="I64" s="6"/>
      <c r="J64" s="92">
        <v>1.75</v>
      </c>
      <c r="K64" s="41"/>
      <c r="L64" s="100">
        <f t="shared" ref="L64:L74" si="6">IF(D64*J64=0,IF(H64&lt;&gt;0,"*100.0%*",0),IF(ROUND(ABS(H64/(D64*J64)-1),3)&gt;=0.01,"*"&amp;TEXT(H64/(D64*J64)-1,"0.0%")&amp;"*",H64/(D64*J64)-1))</f>
        <v>0</v>
      </c>
      <c r="M64" s="101"/>
    </row>
    <row r="65" spans="1:13" ht="15.95" customHeight="1" x14ac:dyDescent="0.2">
      <c r="A65" s="8" t="s">
        <v>70</v>
      </c>
      <c r="B65" s="40" t="str">
        <f t="shared" ref="B65:B74" si="7">IF(B64="","",DATE(YEAR(B64),MONTH(B64)+1,1))</f>
        <v/>
      </c>
      <c r="C65" s="5"/>
      <c r="D65" s="95">
        <v>0</v>
      </c>
      <c r="F65" s="38">
        <f t="shared" si="5"/>
        <v>0</v>
      </c>
      <c r="G65" s="38"/>
      <c r="H65" s="68">
        <v>0</v>
      </c>
      <c r="I65" s="6"/>
      <c r="J65" s="92">
        <v>1.75</v>
      </c>
      <c r="K65" s="41"/>
      <c r="L65" s="100">
        <f t="shared" si="6"/>
        <v>0</v>
      </c>
      <c r="M65" s="101"/>
    </row>
    <row r="66" spans="1:13" ht="15.95" customHeight="1" x14ac:dyDescent="0.2">
      <c r="A66" s="8" t="s">
        <v>71</v>
      </c>
      <c r="B66" s="40" t="str">
        <f t="shared" si="7"/>
        <v/>
      </c>
      <c r="C66" s="5"/>
      <c r="D66" s="95">
        <v>0</v>
      </c>
      <c r="F66" s="38">
        <f t="shared" si="5"/>
        <v>0</v>
      </c>
      <c r="G66" s="38"/>
      <c r="H66" s="68">
        <v>0</v>
      </c>
      <c r="I66" s="6"/>
      <c r="J66" s="92">
        <v>1.75</v>
      </c>
      <c r="K66" s="41"/>
      <c r="L66" s="100">
        <f t="shared" si="6"/>
        <v>0</v>
      </c>
      <c r="M66" s="101"/>
    </row>
    <row r="67" spans="1:13" ht="15.95" customHeight="1" x14ac:dyDescent="0.2">
      <c r="A67" s="8" t="s">
        <v>72</v>
      </c>
      <c r="B67" s="40" t="str">
        <f t="shared" si="7"/>
        <v/>
      </c>
      <c r="C67" s="5"/>
      <c r="D67" s="95">
        <v>0</v>
      </c>
      <c r="F67" s="38">
        <f t="shared" si="5"/>
        <v>0</v>
      </c>
      <c r="G67" s="38"/>
      <c r="H67" s="68">
        <v>0</v>
      </c>
      <c r="I67" s="6"/>
      <c r="J67" s="92">
        <v>1.75</v>
      </c>
      <c r="K67" s="41"/>
      <c r="L67" s="100">
        <f t="shared" si="6"/>
        <v>0</v>
      </c>
      <c r="M67" s="101"/>
    </row>
    <row r="68" spans="1:13" ht="15.95" customHeight="1" x14ac:dyDescent="0.2">
      <c r="A68" s="8" t="s">
        <v>73</v>
      </c>
      <c r="B68" s="40" t="str">
        <f t="shared" si="7"/>
        <v/>
      </c>
      <c r="C68" s="5"/>
      <c r="D68" s="95">
        <v>0</v>
      </c>
      <c r="F68" s="38">
        <f t="shared" si="5"/>
        <v>0</v>
      </c>
      <c r="G68" s="38"/>
      <c r="H68" s="68">
        <v>0</v>
      </c>
      <c r="I68" s="6"/>
      <c r="J68" s="92">
        <v>1.75</v>
      </c>
      <c r="K68" s="41"/>
      <c r="L68" s="100">
        <f t="shared" si="6"/>
        <v>0</v>
      </c>
      <c r="M68" s="101"/>
    </row>
    <row r="69" spans="1:13" ht="15.95" customHeight="1" x14ac:dyDescent="0.2">
      <c r="A69" s="8" t="s">
        <v>74</v>
      </c>
      <c r="B69" s="40" t="str">
        <f t="shared" si="7"/>
        <v/>
      </c>
      <c r="C69" s="5"/>
      <c r="D69" s="95">
        <v>0</v>
      </c>
      <c r="F69" s="38">
        <f t="shared" si="5"/>
        <v>0</v>
      </c>
      <c r="G69" s="38"/>
      <c r="H69" s="68">
        <v>0</v>
      </c>
      <c r="I69" s="6"/>
      <c r="J69" s="92">
        <v>1.75</v>
      </c>
      <c r="K69" s="41"/>
      <c r="L69" s="100">
        <f t="shared" si="6"/>
        <v>0</v>
      </c>
      <c r="M69" s="101"/>
    </row>
    <row r="70" spans="1:13" ht="15.95" customHeight="1" x14ac:dyDescent="0.2">
      <c r="A70" s="8" t="s">
        <v>75</v>
      </c>
      <c r="B70" s="40" t="str">
        <f t="shared" si="7"/>
        <v/>
      </c>
      <c r="C70" s="5"/>
      <c r="D70" s="95">
        <v>0</v>
      </c>
      <c r="F70" s="38">
        <f t="shared" si="5"/>
        <v>0</v>
      </c>
      <c r="G70" s="38"/>
      <c r="H70" s="68">
        <v>0</v>
      </c>
      <c r="I70" s="6"/>
      <c r="J70" s="92">
        <v>1.75</v>
      </c>
      <c r="K70" s="41"/>
      <c r="L70" s="100">
        <f t="shared" si="6"/>
        <v>0</v>
      </c>
      <c r="M70" s="101"/>
    </row>
    <row r="71" spans="1:13" ht="15.95" customHeight="1" x14ac:dyDescent="0.2">
      <c r="A71" s="8" t="s">
        <v>76</v>
      </c>
      <c r="B71" s="40" t="str">
        <f t="shared" si="7"/>
        <v/>
      </c>
      <c r="C71" s="5"/>
      <c r="D71" s="95">
        <v>0</v>
      </c>
      <c r="F71" s="38">
        <f t="shared" si="5"/>
        <v>0</v>
      </c>
      <c r="G71" s="38"/>
      <c r="H71" s="68">
        <v>0</v>
      </c>
      <c r="I71" s="6"/>
      <c r="J71" s="92">
        <v>1.75</v>
      </c>
      <c r="K71" s="41"/>
      <c r="L71" s="100">
        <f t="shared" si="6"/>
        <v>0</v>
      </c>
      <c r="M71" s="101"/>
    </row>
    <row r="72" spans="1:13" ht="15.95" customHeight="1" x14ac:dyDescent="0.2">
      <c r="A72" s="8" t="s">
        <v>78</v>
      </c>
      <c r="B72" s="40" t="str">
        <f t="shared" si="7"/>
        <v/>
      </c>
      <c r="C72" s="5"/>
      <c r="D72" s="95">
        <v>0</v>
      </c>
      <c r="F72" s="38">
        <f t="shared" si="5"/>
        <v>0</v>
      </c>
      <c r="G72" s="38"/>
      <c r="H72" s="68">
        <v>0</v>
      </c>
      <c r="I72" s="6"/>
      <c r="J72" s="92">
        <v>1.75</v>
      </c>
      <c r="K72" s="41"/>
      <c r="L72" s="100">
        <f t="shared" si="6"/>
        <v>0</v>
      </c>
      <c r="M72" s="101"/>
    </row>
    <row r="73" spans="1:13" ht="15.95" customHeight="1" x14ac:dyDescent="0.2">
      <c r="A73" s="8" t="s">
        <v>79</v>
      </c>
      <c r="B73" s="40" t="str">
        <f t="shared" si="7"/>
        <v/>
      </c>
      <c r="C73" s="5"/>
      <c r="D73" s="95">
        <v>0</v>
      </c>
      <c r="F73" s="38">
        <f t="shared" si="5"/>
        <v>0</v>
      </c>
      <c r="G73" s="38"/>
      <c r="H73" s="68">
        <v>0</v>
      </c>
      <c r="I73" s="6"/>
      <c r="J73" s="92">
        <v>1.75</v>
      </c>
      <c r="K73" s="41"/>
      <c r="L73" s="100">
        <f t="shared" si="6"/>
        <v>0</v>
      </c>
      <c r="M73" s="101"/>
    </row>
    <row r="74" spans="1:13" ht="15.95" customHeight="1" x14ac:dyDescent="0.2">
      <c r="A74" s="8" t="s">
        <v>88</v>
      </c>
      <c r="B74" s="40" t="str">
        <f t="shared" si="7"/>
        <v/>
      </c>
      <c r="C74" s="5"/>
      <c r="D74" s="95">
        <v>0</v>
      </c>
      <c r="F74" s="38">
        <f t="shared" si="5"/>
        <v>0</v>
      </c>
      <c r="G74" s="38"/>
      <c r="H74" s="68">
        <v>0</v>
      </c>
      <c r="I74" s="6"/>
      <c r="J74" s="92">
        <v>1.75</v>
      </c>
      <c r="K74" s="41"/>
      <c r="L74" s="100">
        <f t="shared" si="6"/>
        <v>0</v>
      </c>
      <c r="M74" s="101"/>
    </row>
    <row r="75" spans="1:13" ht="15.75" customHeight="1" x14ac:dyDescent="0.2">
      <c r="A75" s="120"/>
      <c r="B75" s="120"/>
      <c r="C75" s="120"/>
      <c r="D75" s="120"/>
      <c r="E75" s="120"/>
      <c r="F75" s="120"/>
      <c r="G75" s="120"/>
      <c r="H75" s="120"/>
      <c r="I75" s="120"/>
      <c r="J75" s="120"/>
      <c r="K75" s="120"/>
      <c r="L75" s="120"/>
      <c r="M75" s="120"/>
    </row>
    <row r="76" spans="1:13" ht="9.6" customHeight="1" x14ac:dyDescent="0.2">
      <c r="A76" s="123"/>
      <c r="B76" s="124"/>
      <c r="C76" s="124"/>
      <c r="D76" s="124"/>
      <c r="E76" s="124"/>
      <c r="F76" s="124"/>
      <c r="G76" s="124"/>
      <c r="H76" s="124"/>
      <c r="I76" s="124"/>
      <c r="J76" s="124"/>
      <c r="K76" s="124"/>
      <c r="L76" s="124"/>
      <c r="M76" s="124"/>
    </row>
    <row r="77" spans="1:13" ht="60" customHeight="1" x14ac:dyDescent="0.2">
      <c r="A77" s="125" t="s">
        <v>63</v>
      </c>
      <c r="B77" s="126"/>
      <c r="C77" s="126"/>
      <c r="D77" s="126"/>
      <c r="E77" s="126"/>
      <c r="F77" s="126"/>
      <c r="G77" s="126"/>
      <c r="H77" s="126"/>
      <c r="I77" s="126"/>
      <c r="J77" s="126"/>
      <c r="K77" s="126"/>
      <c r="L77" s="126"/>
      <c r="M77" s="119"/>
    </row>
    <row r="78" spans="1:13" x14ac:dyDescent="0.2">
      <c r="A78" s="120"/>
      <c r="B78" s="119"/>
      <c r="C78" s="119"/>
      <c r="D78" s="119"/>
      <c r="E78" s="119"/>
      <c r="F78" s="119"/>
      <c r="G78" s="119"/>
      <c r="H78" s="119"/>
      <c r="I78" s="119"/>
      <c r="J78" s="119"/>
      <c r="K78" s="119"/>
      <c r="L78" s="119"/>
      <c r="M78" s="119"/>
    </row>
    <row r="79" spans="1:13" x14ac:dyDescent="0.2">
      <c r="A79" s="114"/>
      <c r="B79" s="114"/>
      <c r="C79" s="114"/>
      <c r="D79" s="114"/>
      <c r="E79" s="115"/>
      <c r="F79" s="115"/>
      <c r="H79" s="114"/>
      <c r="I79" s="115"/>
      <c r="J79" s="115"/>
      <c r="K79" s="115"/>
      <c r="L79" s="115"/>
      <c r="M79" s="115"/>
    </row>
    <row r="80" spans="1:13" x14ac:dyDescent="0.2">
      <c r="A80" s="121" t="s">
        <v>8</v>
      </c>
      <c r="B80" s="121"/>
      <c r="C80" s="121"/>
      <c r="D80" s="121"/>
      <c r="E80" s="122"/>
      <c r="F80" s="122"/>
      <c r="H80" s="121" t="s">
        <v>43</v>
      </c>
      <c r="I80" s="122"/>
      <c r="J80" s="122"/>
      <c r="K80" s="122"/>
      <c r="L80" s="122"/>
      <c r="M80" s="122"/>
    </row>
    <row r="81" spans="12:13" ht="15" x14ac:dyDescent="0.2">
      <c r="L81" s="2"/>
      <c r="M81" s="2"/>
    </row>
    <row r="82" spans="12:13" ht="15" x14ac:dyDescent="0.2">
      <c r="L82" s="2"/>
      <c r="M82" s="2"/>
    </row>
    <row r="83" spans="12:13" ht="15" x14ac:dyDescent="0.2">
      <c r="L83" s="2"/>
      <c r="M83" s="2"/>
    </row>
    <row r="84" spans="12:13" ht="15" x14ac:dyDescent="0.2">
      <c r="L84" s="2"/>
      <c r="M84" s="2"/>
    </row>
    <row r="85" spans="12:13" ht="15" x14ac:dyDescent="0.2">
      <c r="L85" s="2"/>
      <c r="M85" s="2"/>
    </row>
    <row r="86" spans="12:13" ht="15" x14ac:dyDescent="0.2">
      <c r="L86" s="2"/>
      <c r="M86" s="2"/>
    </row>
    <row r="87" spans="12:13" ht="15" x14ac:dyDescent="0.2">
      <c r="L87" s="2"/>
      <c r="M87" s="2"/>
    </row>
    <row r="88" spans="12:13" ht="15" x14ac:dyDescent="0.2">
      <c r="L88" s="2"/>
      <c r="M88" s="2"/>
    </row>
    <row r="89" spans="12:13" ht="15" x14ac:dyDescent="0.2">
      <c r="L89" s="2"/>
      <c r="M89" s="2"/>
    </row>
  </sheetData>
  <mergeCells count="85">
    <mergeCell ref="A1:M1"/>
    <mergeCell ref="A2:M2"/>
    <mergeCell ref="A3:M3"/>
    <mergeCell ref="A4:M4"/>
    <mergeCell ref="A8:B8"/>
    <mergeCell ref="I8:M8"/>
    <mergeCell ref="C8:F8"/>
    <mergeCell ref="A7:D7"/>
    <mergeCell ref="H7:M7"/>
    <mergeCell ref="H6:M6"/>
    <mergeCell ref="H5:M5"/>
    <mergeCell ref="A5:F5"/>
    <mergeCell ref="A6:F6"/>
    <mergeCell ref="L40:M40"/>
    <mergeCell ref="L43:M43"/>
    <mergeCell ref="A14:M14"/>
    <mergeCell ref="A12:B12"/>
    <mergeCell ref="A35:M35"/>
    <mergeCell ref="A36:M36"/>
    <mergeCell ref="A15:M15"/>
    <mergeCell ref="A34:M34"/>
    <mergeCell ref="A20:M20"/>
    <mergeCell ref="I24:J24"/>
    <mergeCell ref="I25:J25"/>
    <mergeCell ref="I23:J23"/>
    <mergeCell ref="I21:J21"/>
    <mergeCell ref="I22:J22"/>
    <mergeCell ref="I12:M12"/>
    <mergeCell ref="I13:M13"/>
    <mergeCell ref="L45:M45"/>
    <mergeCell ref="L46:M46"/>
    <mergeCell ref="L47:M47"/>
    <mergeCell ref="L41:M41"/>
    <mergeCell ref="A42:M42"/>
    <mergeCell ref="H80:M80"/>
    <mergeCell ref="A78:M78"/>
    <mergeCell ref="A79:F79"/>
    <mergeCell ref="A80:F80"/>
    <mergeCell ref="A75:M75"/>
    <mergeCell ref="A76:M76"/>
    <mergeCell ref="A77:M77"/>
    <mergeCell ref="H79:M79"/>
    <mergeCell ref="A9:B9"/>
    <mergeCell ref="C9:F9"/>
    <mergeCell ref="I9:M9"/>
    <mergeCell ref="A10:B10"/>
    <mergeCell ref="I11:M11"/>
    <mergeCell ref="E18:G18"/>
    <mergeCell ref="C11:F11"/>
    <mergeCell ref="C12:F12"/>
    <mergeCell ref="L65:M65"/>
    <mergeCell ref="I29:J29"/>
    <mergeCell ref="I30:J30"/>
    <mergeCell ref="A27:M27"/>
    <mergeCell ref="L52:M52"/>
    <mergeCell ref="L53:M53"/>
    <mergeCell ref="L54:M54"/>
    <mergeCell ref="L55:M55"/>
    <mergeCell ref="L48:M48"/>
    <mergeCell ref="L49:M49"/>
    <mergeCell ref="L50:M50"/>
    <mergeCell ref="L51:M51"/>
    <mergeCell ref="L44:M44"/>
    <mergeCell ref="L68:M68"/>
    <mergeCell ref="L59:M59"/>
    <mergeCell ref="L60:M60"/>
    <mergeCell ref="A61:M61"/>
    <mergeCell ref="L62:M62"/>
    <mergeCell ref="L63:M63"/>
    <mergeCell ref="L74:M74"/>
    <mergeCell ref="A38:M38"/>
    <mergeCell ref="A57:L57"/>
    <mergeCell ref="I31:J31"/>
    <mergeCell ref="I32:J32"/>
    <mergeCell ref="I33:J33"/>
    <mergeCell ref="L69:M69"/>
    <mergeCell ref="L70:M70"/>
    <mergeCell ref="L71:M71"/>
    <mergeCell ref="L72:M72"/>
    <mergeCell ref="L73:M73"/>
    <mergeCell ref="L64:M64"/>
    <mergeCell ref="A39:M39"/>
    <mergeCell ref="A58:M58"/>
    <mergeCell ref="L66:M66"/>
    <mergeCell ref="L67:M67"/>
  </mergeCells>
  <phoneticPr fontId="0" type="noConversion"/>
  <conditionalFormatting sqref="A42">
    <cfRule type="expression" dxfId="6" priority="13">
      <formula>$A$42&lt;&gt;""</formula>
    </cfRule>
  </conditionalFormatting>
  <conditionalFormatting sqref="H18 D23:D25 D31:D33 I31:J33 I23:J25">
    <cfRule type="expression" dxfId="5" priority="12">
      <formula>D18=""</formula>
    </cfRule>
  </conditionalFormatting>
  <conditionalFormatting sqref="A61">
    <cfRule type="expression" dxfId="4" priority="11">
      <formula>$A$42&lt;&gt;""</formula>
    </cfRule>
  </conditionalFormatting>
  <conditionalFormatting sqref="D62:D74 H62:H74">
    <cfRule type="expression" dxfId="3" priority="18">
      <formula>$H$18&lt;2019</formula>
    </cfRule>
  </conditionalFormatting>
  <conditionalFormatting sqref="F44:F55">
    <cfRule type="expression" dxfId="2" priority="4">
      <formula>AND(NOT(AND(F44&gt;-0.1,F44&lt;0.1)),ABS(D43-D44)&gt;500)</formula>
    </cfRule>
  </conditionalFormatting>
  <conditionalFormatting sqref="L44:M55 L63:M74">
    <cfRule type="expression" dxfId="1" priority="3">
      <formula>NOT(AND(L44&gt;-0.01,L44&lt;0.01))</formula>
    </cfRule>
  </conditionalFormatting>
  <conditionalFormatting sqref="F63:F74">
    <cfRule type="expression" dxfId="0" priority="1">
      <formula>NOT(AND(F63&gt;-0.1,F63&lt;0.1))</formula>
    </cfRule>
  </conditionalFormatting>
  <dataValidations count="1">
    <dataValidation type="list" allowBlank="1" showInputMessage="1" showErrorMessage="1" errorTitle="Incorrect Audit Year" error="Please select the audit year from a dropdowm list based on an audit year specified in the remittance audit notice." sqref="H18" xr:uid="{00000000-0002-0000-0100-000000000000}">
      <formula1>AuditYears</formula1>
    </dataValidation>
  </dataValidations>
  <printOptions horizontalCentered="1" verticalCentered="1"/>
  <pageMargins left="0" right="0" top="0.25" bottom="0.25" header="0" footer="0"/>
  <pageSetup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24"/>
  <sheetViews>
    <sheetView workbookViewId="0">
      <selection sqref="A1:C1"/>
    </sheetView>
  </sheetViews>
  <sheetFormatPr defaultRowHeight="12.75" x14ac:dyDescent="0.2"/>
  <cols>
    <col min="3" max="3" width="82.5703125" customWidth="1"/>
  </cols>
  <sheetData>
    <row r="1" spans="1:6" ht="18" x14ac:dyDescent="0.25">
      <c r="A1" s="133" t="s">
        <v>0</v>
      </c>
      <c r="B1" s="133"/>
      <c r="C1" s="129"/>
    </row>
    <row r="2" spans="1:6" ht="18" customHeight="1" x14ac:dyDescent="0.25">
      <c r="A2" s="134" t="s">
        <v>10</v>
      </c>
      <c r="B2" s="134"/>
      <c r="C2" s="116"/>
    </row>
    <row r="3" spans="1:6" ht="18" x14ac:dyDescent="0.25">
      <c r="F3" s="12"/>
    </row>
    <row r="4" spans="1:6" ht="18" customHeight="1" x14ac:dyDescent="0.25">
      <c r="A4" s="134" t="s">
        <v>115</v>
      </c>
      <c r="B4" s="134"/>
      <c r="C4" s="107"/>
    </row>
    <row r="5" spans="1:6" ht="18" customHeight="1" x14ac:dyDescent="0.25">
      <c r="A5" s="131" t="s">
        <v>111</v>
      </c>
      <c r="B5" s="132"/>
      <c r="C5" s="132"/>
    </row>
    <row r="6" spans="1:6" ht="18" customHeight="1" x14ac:dyDescent="0.25">
      <c r="A6" s="131" t="s">
        <v>112</v>
      </c>
      <c r="B6" s="132"/>
      <c r="C6" s="132"/>
    </row>
    <row r="7" spans="1:6" ht="18" customHeight="1" x14ac:dyDescent="0.25">
      <c r="A7" s="131" t="s">
        <v>113</v>
      </c>
      <c r="B7" s="132"/>
      <c r="C7" s="132"/>
    </row>
    <row r="8" spans="1:6" ht="18" customHeight="1" x14ac:dyDescent="0.25">
      <c r="A8" s="131" t="s">
        <v>114</v>
      </c>
      <c r="B8" s="132"/>
      <c r="C8" s="132"/>
    </row>
    <row r="9" spans="1:6" x14ac:dyDescent="0.2">
      <c r="A9" s="46"/>
      <c r="B9" s="46"/>
      <c r="C9" s="46"/>
    </row>
    <row r="10" spans="1:6" x14ac:dyDescent="0.2">
      <c r="A10" s="14" t="s">
        <v>35</v>
      </c>
      <c r="B10" s="14" t="s">
        <v>53</v>
      </c>
      <c r="C10" s="14" t="s">
        <v>54</v>
      </c>
    </row>
    <row r="11" spans="1:6" ht="24.95" customHeight="1" x14ac:dyDescent="0.2">
      <c r="A11" s="16"/>
      <c r="B11" s="16"/>
      <c r="C11" s="15"/>
    </row>
    <row r="12" spans="1:6" ht="24.95" customHeight="1" x14ac:dyDescent="0.2">
      <c r="A12" s="16"/>
      <c r="B12" s="16"/>
      <c r="C12" s="15"/>
    </row>
    <row r="13" spans="1:6" ht="24.95" customHeight="1" x14ac:dyDescent="0.2">
      <c r="A13" s="16"/>
      <c r="B13" s="16"/>
      <c r="C13" s="15"/>
    </row>
    <row r="14" spans="1:6" ht="24.95" customHeight="1" x14ac:dyDescent="0.2">
      <c r="A14" s="16"/>
      <c r="B14" s="16"/>
      <c r="C14" s="15"/>
    </row>
    <row r="15" spans="1:6" ht="24.95" customHeight="1" x14ac:dyDescent="0.2">
      <c r="A15" s="16"/>
      <c r="B15" s="16"/>
      <c r="C15" s="15"/>
    </row>
    <row r="16" spans="1:6" ht="24.95" customHeight="1" x14ac:dyDescent="0.2">
      <c r="A16" s="16"/>
      <c r="B16" s="16"/>
      <c r="C16" s="15"/>
    </row>
    <row r="17" spans="1:3" ht="24.95" customHeight="1" x14ac:dyDescent="0.2">
      <c r="A17" s="16"/>
      <c r="B17" s="16"/>
      <c r="C17" s="15"/>
    </row>
    <row r="18" spans="1:3" ht="24.95" customHeight="1" x14ac:dyDescent="0.2">
      <c r="A18" s="16"/>
      <c r="B18" s="16"/>
      <c r="C18" s="15"/>
    </row>
    <row r="19" spans="1:3" ht="24.95" customHeight="1" x14ac:dyDescent="0.2">
      <c r="A19" s="16"/>
      <c r="B19" s="16"/>
      <c r="C19" s="15"/>
    </row>
    <row r="20" spans="1:3" ht="24.95" customHeight="1" x14ac:dyDescent="0.2">
      <c r="A20" s="16"/>
      <c r="B20" s="16"/>
      <c r="C20" s="15"/>
    </row>
    <row r="21" spans="1:3" ht="24.95" customHeight="1" x14ac:dyDescent="0.2">
      <c r="A21" s="16"/>
      <c r="B21" s="16"/>
      <c r="C21" s="15"/>
    </row>
    <row r="22" spans="1:3" ht="24.95" customHeight="1" x14ac:dyDescent="0.2">
      <c r="A22" s="16"/>
      <c r="B22" s="16"/>
      <c r="C22" s="15"/>
    </row>
    <row r="23" spans="1:3" ht="25.5" x14ac:dyDescent="0.2">
      <c r="B23" s="17" t="s">
        <v>55</v>
      </c>
      <c r="C23" s="18" t="s">
        <v>56</v>
      </c>
    </row>
    <row r="24" spans="1:3" x14ac:dyDescent="0.2">
      <c r="C24" s="18" t="s">
        <v>57</v>
      </c>
    </row>
  </sheetData>
  <mergeCells count="7">
    <mergeCell ref="A7:C7"/>
    <mergeCell ref="A8:C8"/>
    <mergeCell ref="A6:C6"/>
    <mergeCell ref="A5:C5"/>
    <mergeCell ref="A1:C1"/>
    <mergeCell ref="A2:C2"/>
    <mergeCell ref="A4:C4"/>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Audit waiver request</vt:lpstr>
      <vt:lpstr>Variance Explanation</vt:lpstr>
      <vt:lpstr>AuditYears</vt:lpstr>
      <vt:lpstr>Instructions!Print_Area</vt:lpstr>
    </vt:vector>
  </TitlesOfParts>
  <Company>NPSC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 Casados</dc:creator>
  <cp:lastModifiedBy>Carrie Gans</cp:lastModifiedBy>
  <cp:lastPrinted>2021-03-09T22:47:11Z</cp:lastPrinted>
  <dcterms:created xsi:type="dcterms:W3CDTF">2007-04-13T14:47:28Z</dcterms:created>
  <dcterms:modified xsi:type="dcterms:W3CDTF">2022-05-12T18:54:23Z</dcterms:modified>
</cp:coreProperties>
</file>