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CPF\Cuming County Area 2\"/>
    </mc:Choice>
  </mc:AlternateContent>
  <xr:revisionPtr revIDLastSave="0" documentId="13_ncr:1_{D55FA608-4FE0-4CCC-97B1-49349D49E60B}" xr6:coauthVersionLast="47" xr6:coauthVersionMax="47" xr10:uidLastSave="{00000000-0000-0000-0000-000000000000}"/>
  <bookViews>
    <workbookView xWindow="13410" yWindow="60" windowWidth="11505" windowHeight="173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27" i="1" l="1"/>
  <c r="E26" i="1"/>
  <c r="E25" i="1"/>
  <c r="E24" i="1"/>
  <c r="E23" i="1"/>
  <c r="E22" i="1"/>
  <c r="E19" i="1"/>
  <c r="E16" i="1"/>
  <c r="E17" i="1"/>
  <c r="E18" i="1"/>
  <c r="E20" i="1"/>
  <c r="E15" i="1"/>
  <c r="E29" i="1" l="1"/>
  <c r="E30" i="1" l="1"/>
  <c r="E31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<sst xmlns="http://schemas.openxmlformats.org/spreadsheetml/2006/main" count="29" uniqueCount="28">
  <si>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</si>
  <si>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</si>
  <si>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</si>
  <si>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</si>
  <si>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Conduit HDD (installed)</t>
  </si>
  <si>
    <t>Item</t>
  </si>
  <si>
    <t>Company:  Skywave Wireless, Inc.</t>
  </si>
  <si>
    <t>Document:  Attachment H</t>
  </si>
  <si>
    <t>Funding Breakdown</t>
  </si>
  <si>
    <t>Total</t>
  </si>
  <si>
    <t>Quantity</t>
  </si>
  <si>
    <t>PON Distribution</t>
  </si>
  <si>
    <t>Optics</t>
  </si>
  <si>
    <t>Fiber Splicing</t>
  </si>
  <si>
    <t>Splice Case Prep</t>
  </si>
  <si>
    <t>Splice Cases</t>
  </si>
  <si>
    <t>Total Grant Requested</t>
  </si>
  <si>
    <t>Optics Blade segment</t>
  </si>
  <si>
    <t>Engineering/Permits</t>
  </si>
  <si>
    <t>Provider Cost</t>
  </si>
  <si>
    <t>Nebraska Capital Projects Fund</t>
  </si>
  <si>
    <t>Conduit 1-1/14</t>
  </si>
  <si>
    <t>Conduit Plowing</t>
  </si>
  <si>
    <t>Fiber Placement</t>
  </si>
  <si>
    <t>Drops</t>
  </si>
  <si>
    <t>CPE Equipment</t>
  </si>
  <si>
    <t>Project:  Cuming County Area 2</t>
  </si>
  <si>
    <t xml:space="preserve">Cuming County Area 1:  157 Locations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</si>
</sst>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6</xdr:col>
      <xdr:colOff>385327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O34"/>
  <sheetViews>
    <sheetView tabSelected="1" zoomScaleNormal="100" workbookViewId="0">
      <selection activeCell="D32" sqref="D32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  <col min="6" max="6" width="12.7109375" bestFit="1" customWidth="1"/>
    <col min="7" max="7" width="12.7109375" customWidth="1"/>
    <col min="9" max="9" width="10.140625" bestFit="1" customWidth="1"/>
    <col min="10" max="10" width="11.140625" bestFit="1" customWidth="1"/>
    <col min="12" max="12" width="11" bestFit="1" customWidth="1"/>
  </cols>
  <sheetData>
    <row r="3" spans="1:9" x14ac:dyDescent="0.25">
      <c r="A3" s="21" t="s">
        <v>20</v>
      </c>
      <c r="B3" s="21"/>
    </row>
    <row r="4" spans="1:9" x14ac:dyDescent="0.25">
      <c r="A4" s="21" t="s">
        <v>6</v>
      </c>
      <c r="B4" s="21"/>
    </row>
    <row r="5" spans="1:9" x14ac:dyDescent="0.25">
      <c r="A5" s="18" t="s">
        <v>26</v>
      </c>
      <c r="B5" s="18"/>
      <c r="C5" s="19"/>
    </row>
    <row r="6" spans="1:9" x14ac:dyDescent="0.25">
      <c r="A6" s="21" t="s">
        <v>7</v>
      </c>
      <c r="B6" s="21"/>
    </row>
    <row r="7" spans="1:9" x14ac:dyDescent="0.25">
      <c r="B7" s="1"/>
    </row>
    <row r="8" spans="1:9" x14ac:dyDescent="0.25">
      <c r="B8" s="22" t="s">
        <v>8</v>
      </c>
      <c r="C8" s="23"/>
      <c r="D8" s="23"/>
      <c r="E8" s="24"/>
      <c r="F8" s="4"/>
      <c r="G8" s="4"/>
      <c r="H8" s="4"/>
      <c r="I8" s="4"/>
    </row>
    <row r="9" spans="1:9" x14ac:dyDescent="0.25">
      <c r="B9" s="5" t="s">
        <v>27</v>
      </c>
      <c r="E9" s="6"/>
    </row>
    <row r="10" spans="1:9" x14ac:dyDescent="0.25">
      <c r="B10" s="5"/>
      <c r="E10" s="6"/>
    </row>
    <row r="11" spans="1:9" x14ac:dyDescent="0.25">
      <c r="B11" s="7" t="s">
        <v>5</v>
      </c>
      <c r="C11" s="8" t="s">
        <v>10</v>
      </c>
      <c r="D11" s="8" t="s">
        <v>0</v>
      </c>
      <c r="E11" s="9" t="s">
        <v>9</v>
      </c>
    </row>
    <row r="12" spans="1:9" x14ac:dyDescent="0.25">
      <c r="A12" s="6"/>
      <c r="B12" t="s">
        <v>22</v>
      </c>
      <c r="C12" s="2">
        <v>61</v>
      </c>
      <c r="D12" s="11">
        <v>1.85</v>
      </c>
      <c r="E12" s="11">
        <f>D12*C12*5280</f>
        <v>595848</v>
      </c>
      <c r="F12" s="10"/>
    </row>
    <row r="13" spans="1:9" x14ac:dyDescent="0.25">
      <c r="B13" s="10" t="s">
        <v>21</v>
      </c>
      <c r="C13" s="2">
        <v>61</v>
      </c>
      <c r="D13" s="11">
        <v>0.7</v>
      </c>
      <c r="E13" s="12">
        <f>D13*C13*5280</f>
        <v>225455.99999999997</v>
      </c>
    </row>
    <row r="14" spans="1:9" x14ac:dyDescent="0.25">
      <c r="B14" s="10" t="s">
        <v>2</v>
      </c>
      <c r="C14" s="2">
        <v>211</v>
      </c>
      <c r="D14" s="11">
        <v>2000</v>
      </c>
      <c r="E14" s="12">
        <f>D14*C14</f>
        <v>422000</v>
      </c>
    </row>
    <row r="15" spans="1:9" x14ac:dyDescent="0.25">
      <c r="B15" s="10" t="s">
        <v>4</v>
      </c>
      <c r="C15" s="2">
        <v>18300</v>
      </c>
      <c r="D15" s="11">
        <v>12</v>
      </c>
      <c r="E15" s="12">
        <f>D15*C15</f>
        <v>219600</v>
      </c>
    </row>
    <row r="16" spans="1:9" x14ac:dyDescent="0.25">
      <c r="B16" s="10" t="s">
        <v>23</v>
      </c>
      <c r="C16" s="2">
        <v>337780</v>
      </c>
      <c r="D16" s="11">
        <v>0.75</v>
      </c>
      <c r="E16" s="12">
        <f t="shared" ref="E16:E25" si="0">D16*C16</f>
        <v>253335</v>
      </c>
    </row>
    <row r="17" spans="2:10" x14ac:dyDescent="0.25">
      <c r="B17" s="10" t="s">
        <v>1</v>
      </c>
      <c r="C17" s="2">
        <v>337780</v>
      </c>
      <c r="D17" s="11">
        <v>0.6</v>
      </c>
      <c r="E17" s="12">
        <f t="shared" si="0"/>
        <v>202668</v>
      </c>
    </row>
    <row r="18" spans="2:10" x14ac:dyDescent="0.25">
      <c r="B18" s="10" t="s">
        <v>15</v>
      </c>
      <c r="C18" s="2">
        <v>211</v>
      </c>
      <c r="D18" s="11">
        <v>225</v>
      </c>
      <c r="E18" s="12">
        <f t="shared" si="0"/>
        <v>47475</v>
      </c>
    </row>
    <row r="19" spans="2:10" x14ac:dyDescent="0.25">
      <c r="B19" s="10" t="s">
        <v>14</v>
      </c>
      <c r="C19" s="2">
        <v>211</v>
      </c>
      <c r="D19" s="11">
        <v>175</v>
      </c>
      <c r="E19" s="12">
        <f t="shared" si="0"/>
        <v>36925</v>
      </c>
    </row>
    <row r="20" spans="2:10" x14ac:dyDescent="0.25">
      <c r="B20" s="10" t="s">
        <v>13</v>
      </c>
      <c r="C20" s="2">
        <v>1960</v>
      </c>
      <c r="D20" s="11">
        <v>40</v>
      </c>
      <c r="E20" s="12">
        <f t="shared" si="0"/>
        <v>78400</v>
      </c>
    </row>
    <row r="21" spans="2:10" x14ac:dyDescent="0.25">
      <c r="B21" s="10" t="s">
        <v>18</v>
      </c>
      <c r="C21" s="2">
        <v>1</v>
      </c>
      <c r="D21" s="11"/>
      <c r="E21" s="12">
        <v>90000</v>
      </c>
    </row>
    <row r="22" spans="2:10" x14ac:dyDescent="0.25">
      <c r="B22" s="10" t="s">
        <v>17</v>
      </c>
      <c r="C22" s="2">
        <v>3</v>
      </c>
      <c r="D22" s="11">
        <v>1250</v>
      </c>
      <c r="E22" s="12">
        <f t="shared" si="0"/>
        <v>3750</v>
      </c>
    </row>
    <row r="23" spans="2:10" x14ac:dyDescent="0.25">
      <c r="B23" s="10" t="s">
        <v>12</v>
      </c>
      <c r="C23" s="2">
        <v>4</v>
      </c>
      <c r="D23" s="11">
        <v>700</v>
      </c>
      <c r="E23" s="12">
        <f t="shared" si="0"/>
        <v>2800</v>
      </c>
    </row>
    <row r="24" spans="2:10" x14ac:dyDescent="0.25">
      <c r="B24" s="10" t="s">
        <v>11</v>
      </c>
      <c r="C24" s="2">
        <v>1</v>
      </c>
      <c r="D24" s="11">
        <v>6000</v>
      </c>
      <c r="E24" s="12">
        <f t="shared" si="0"/>
        <v>6000</v>
      </c>
    </row>
    <row r="25" spans="2:10" x14ac:dyDescent="0.25">
      <c r="B25" s="10" t="s">
        <v>3</v>
      </c>
      <c r="C25" s="2">
        <v>4</v>
      </c>
      <c r="D25" s="11">
        <v>900</v>
      </c>
      <c r="E25" s="12">
        <f t="shared" si="0"/>
        <v>3600</v>
      </c>
    </row>
    <row r="26" spans="2:10" x14ac:dyDescent="0.25">
      <c r="B26" s="10" t="s">
        <v>24</v>
      </c>
      <c r="C26" s="2">
        <v>157</v>
      </c>
      <c r="D26" s="11">
        <v>1250</v>
      </c>
      <c r="E26" s="12">
        <f>D26*C26</f>
        <v>196250</v>
      </c>
    </row>
    <row r="27" spans="2:10" x14ac:dyDescent="0.25">
      <c r="B27" s="10" t="s">
        <v>25</v>
      </c>
      <c r="C27" s="2">
        <v>157</v>
      </c>
      <c r="D27" s="11">
        <v>250</v>
      </c>
      <c r="E27" s="12">
        <f>D27*C27</f>
        <v>39250</v>
      </c>
    </row>
    <row r="28" spans="2:10" x14ac:dyDescent="0.25">
      <c r="B28" s="10"/>
      <c r="C28" s="2"/>
      <c r="D28" s="2"/>
      <c r="E28" s="13"/>
    </row>
    <row r="29" spans="2:10" x14ac:dyDescent="0.25">
      <c r="B29" s="14"/>
      <c r="C29" s="15"/>
      <c r="D29" s="15" t="s">
        <v>9</v>
      </c>
      <c r="E29" s="16">
        <f>SUM(E12:E28)</f>
        <v>2423357</v>
      </c>
      <c r="I29" s="20"/>
      <c r="J29" s="20"/>
    </row>
    <row r="30" spans="2:10" x14ac:dyDescent="0.25">
      <c r="C30" s="17" t="s">
        <v>16</v>
      </c>
      <c r="D30" s="3">
        <v>0.99</v>
      </c>
      <c r="E30" s="11">
        <f>E29*D30</f>
        <v>2399123.4300000002</v>
      </c>
      <c r="F30" s="20"/>
      <c r="G30" s="20"/>
    </row>
    <row r="31" spans="2:10" x14ac:dyDescent="0.25">
      <c r="C31" s="2" t="s">
        <v>19</v>
      </c>
      <c r="D31" s="3">
        <v>0.01</v>
      </c>
      <c r="E31" s="11">
        <f>E29-E30</f>
        <v>24233.569999999832</v>
      </c>
    </row>
    <row r="32" spans="2:10" x14ac:dyDescent="0.25">
      <c r="C32" s="2"/>
      <c r="D32" s="2"/>
      <c r="E32" s="2"/>
    </row>
    <row r="33" spans="3:15" x14ac:dyDescent="0.25">
      <c r="C33" s="2"/>
      <c r="D33" s="2"/>
      <c r="E33" s="2"/>
    </row>
    <row r="34" spans="3:15" x14ac:dyDescent="0.25">
      <c r="C34" s="2"/>
      <c r="D34" s="2"/>
      <c r="E34" s="2"/>
      <c r="J34" s="20"/>
      <c r="L34" s="20"/>
      <c r="N34" s="20"/>
      <c r="O34" s="20"/>
    </row>
  </sheetData>
  <mergeCells count="4">
    <mergeCell ref="A3:B3"/>
    <mergeCell ref="A4:B4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2022-07-01T15:05:01Z</cp:lastPrinted>
  <dcterms:created xsi:type="dcterms:W3CDTF">2020-06-19T18:00:09Z</dcterms:created>
  <dcterms:modified xsi:type="dcterms:W3CDTF">2023-02-23T21:18:33Z</dcterms:modified>
</cp:coreProperties>
</file>