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y Documents\Emerson\"/>
    </mc:Choice>
  </mc:AlternateContent>
  <xr:revisionPtr revIDLastSave="0" documentId="8_{443D82CD-8DE3-4397-BBD3-1262E52EC90B}" xr6:coauthVersionLast="47" xr6:coauthVersionMax="47" xr10:uidLastSave="{00000000-0000-0000-0000-000000000000}"/>
  <bookViews>
    <workbookView xWindow="-120" yWindow="-120" windowWidth="29040" windowHeight="15840" xr2:uid="{A43A9250-57A7-4DF0-B167-A7B12AF6DD98}"/>
  </bookViews>
  <sheets>
    <sheet name="Cash flow projection" sheetId="3" r:id="rId1"/>
  </sheets>
  <definedNames>
    <definedName name="_xlnm.Print_Titles" localSheetId="0">'Cash flow projection'!$A:$A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11" i="3" s="1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B19" i="3"/>
  <c r="B20" i="3" l="1"/>
  <c r="B23" i="3" s="1"/>
  <c r="C23" i="3" s="1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</calcChain>
</file>

<file path=xl/sharedStrings.xml><?xml version="1.0" encoding="utf-8"?>
<sst xmlns="http://schemas.openxmlformats.org/spreadsheetml/2006/main" count="36" uniqueCount="36">
  <si>
    <t>NNTC</t>
  </si>
  <si>
    <t>Emerson CLEC</t>
  </si>
  <si>
    <t>Year 1</t>
  </si>
  <si>
    <t>Year 2</t>
  </si>
  <si>
    <t>Year 3</t>
  </si>
  <si>
    <t>Year 4</t>
  </si>
  <si>
    <t>Year 5</t>
  </si>
  <si>
    <t>Depreciation</t>
  </si>
  <si>
    <t>Net Margin</t>
  </si>
  <si>
    <t>Projected Statements of Cash Flows</t>
  </si>
  <si>
    <t>Cash Flows from Operating Activities:</t>
  </si>
  <si>
    <t>Cash from Operating Activities</t>
  </si>
  <si>
    <t>Cash Flows for Investing Activities:</t>
  </si>
  <si>
    <t>Capital Expenditures for Plant</t>
  </si>
  <si>
    <t>Cash Flows from Financing Activities:</t>
  </si>
  <si>
    <t>Nebraska Grant Proceeds</t>
  </si>
  <si>
    <t>Other Contributors to Plant Costs</t>
  </si>
  <si>
    <t>Cash from Financing Activities</t>
  </si>
  <si>
    <t>Net Cash Flow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</si>
  <si>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</si>
  <si>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</si>
  <si>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</si>
  <si>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</si>
  <si>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</si>
  <si>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</si>
  <si>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</si>
  <si>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</si>
  <si>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</si>
  <si>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</si>
  <si>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</si>
  <si>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</si>
  <si>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</si>
  <si>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</si>
  <si>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</si>
  <si>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Cumulative Cash Flow</t>
  </si>
  <si>
    <t>Cumulative Cash from Operating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</si>
</sst>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D460-6D98-4D2E-A820-335451C9F23A}">
  <dimension ref="A1:U39"/>
  <sheetViews>
    <sheetView tabSelected="1" zoomScaleNormal="100" workbookViewId="0">
      <selection activeCell="G14" sqref="G14"/>
    </sheetView>
  </sheetViews>
  <sheetFormatPr defaultRowHeight="15" x14ac:dyDescent="0.25"/>
  <cols>
    <col min="1" max="1" width="40.7109375" bestFit="1" customWidth="1"/>
    <col min="2" max="2" width="11.28515625" bestFit="1" customWidth="1"/>
    <col min="3" max="15" width="9.7109375" bestFit="1" customWidth="1"/>
    <col min="16" max="21" width="9" bestFit="1" customWidth="1"/>
  </cols>
  <sheetData>
    <row r="1" spans="1:21" x14ac:dyDescent="0.25">
      <c r="A1" t="s">
        <v>0</v>
      </c>
    </row>
    <row r="2" spans="1:21" x14ac:dyDescent="0.25">
      <c r="A2" t="s">
        <v>9</v>
      </c>
    </row>
    <row r="3" spans="1:21" x14ac:dyDescent="0.25">
      <c r="A3" t="s">
        <v>1</v>
      </c>
    </row>
    <row r="5" spans="1:21" s="5" customFormat="1" x14ac:dyDescent="0.25"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 x14ac:dyDescent="0.25">
      <c r="A6" t="s">
        <v>10</v>
      </c>
    </row>
    <row r="7" spans="1:21" x14ac:dyDescent="0.25">
      <c r="A7" s="1" t="s">
        <v>8</v>
      </c>
      <c r="B7" s="2">
        <v>-64659</v>
      </c>
      <c r="C7" s="2">
        <v>-45150</v>
      </c>
      <c r="D7" s="2">
        <v>-31114</v>
      </c>
      <c r="E7" s="2">
        <v>-26301</v>
      </c>
      <c r="F7" s="2">
        <v>-19968</v>
      </c>
      <c r="G7" s="2">
        <v>-13648</v>
      </c>
      <c r="H7" s="2">
        <v>-7258</v>
      </c>
      <c r="I7" s="2">
        <v>-728</v>
      </c>
      <c r="J7" s="2">
        <v>19622</v>
      </c>
      <c r="K7" s="2">
        <v>13015</v>
      </c>
      <c r="L7" s="2">
        <v>14783</v>
      </c>
      <c r="M7" s="2">
        <v>40970</v>
      </c>
      <c r="N7" s="2">
        <v>42645</v>
      </c>
      <c r="O7" s="2">
        <v>44297</v>
      </c>
      <c r="P7" s="2">
        <v>45939</v>
      </c>
      <c r="Q7" s="2">
        <v>47581</v>
      </c>
      <c r="R7" s="2">
        <v>49230</v>
      </c>
      <c r="S7" s="2">
        <v>50897</v>
      </c>
      <c r="T7" s="2">
        <v>52584</v>
      </c>
      <c r="U7" s="2">
        <v>54294</v>
      </c>
    </row>
    <row r="8" spans="1:21" x14ac:dyDescent="0.25">
      <c r="A8" s="1" t="s">
        <v>7</v>
      </c>
      <c r="B8" s="3">
        <v>35649</v>
      </c>
      <c r="C8" s="3">
        <v>35649</v>
      </c>
      <c r="D8" s="3">
        <v>35649</v>
      </c>
      <c r="E8" s="3">
        <v>35649</v>
      </c>
      <c r="F8" s="3">
        <v>35649</v>
      </c>
      <c r="G8" s="3">
        <v>35649</v>
      </c>
      <c r="H8" s="3">
        <v>35649</v>
      </c>
      <c r="I8" s="3">
        <v>35649</v>
      </c>
      <c r="J8" s="3">
        <v>22038</v>
      </c>
      <c r="K8" s="3">
        <v>35649</v>
      </c>
      <c r="L8" s="3">
        <v>35649</v>
      </c>
      <c r="M8" s="3">
        <v>11175</v>
      </c>
      <c r="N8" s="3">
        <v>11175</v>
      </c>
      <c r="O8" s="3">
        <v>11175</v>
      </c>
      <c r="P8" s="3">
        <v>11175</v>
      </c>
      <c r="Q8" s="3">
        <v>11175</v>
      </c>
      <c r="R8" s="3">
        <v>11175</v>
      </c>
      <c r="S8" s="3">
        <v>11175</v>
      </c>
      <c r="T8" s="3">
        <v>11175</v>
      </c>
      <c r="U8" s="3">
        <v>11175</v>
      </c>
    </row>
    <row r="9" spans="1:21" x14ac:dyDescent="0.25">
      <c r="A9" s="1" t="s">
        <v>11</v>
      </c>
      <c r="B9" s="2">
        <f>+B7+B8</f>
        <v>-29010</v>
      </c>
      <c r="C9" s="2">
        <v>-9501</v>
      </c>
      <c r="D9" s="2">
        <v>4535</v>
      </c>
      <c r="E9" s="2">
        <v>9348</v>
      </c>
      <c r="F9" s="2">
        <v>15681</v>
      </c>
      <c r="G9" s="2">
        <v>22001</v>
      </c>
      <c r="H9" s="2">
        <v>28391</v>
      </c>
      <c r="I9" s="2">
        <v>34921</v>
      </c>
      <c r="J9" s="2">
        <v>41660</v>
      </c>
      <c r="K9" s="2">
        <v>48664</v>
      </c>
      <c r="L9" s="2">
        <v>50432</v>
      </c>
      <c r="M9" s="2">
        <v>52145</v>
      </c>
      <c r="N9" s="2">
        <v>53820</v>
      </c>
      <c r="O9" s="2">
        <v>55472</v>
      </c>
      <c r="P9" s="2">
        <v>57114</v>
      </c>
      <c r="Q9" s="2">
        <v>58756</v>
      </c>
      <c r="R9" s="2">
        <v>60405</v>
      </c>
      <c r="S9" s="2">
        <v>62072</v>
      </c>
      <c r="T9" s="2">
        <v>63759</v>
      </c>
      <c r="U9" s="2">
        <v>65469</v>
      </c>
    </row>
    <row r="10" spans="1:21" ht="4.5" customHeight="1" x14ac:dyDescent="0.25"/>
    <row r="11" spans="1:21" x14ac:dyDescent="0.25">
      <c r="A11" s="1" t="s">
        <v>35</v>
      </c>
      <c r="B11" s="2">
        <f>+B9</f>
        <v>-29010</v>
      </c>
      <c r="C11" s="2">
        <f>+B11+C9</f>
        <v>-38511</v>
      </c>
      <c r="D11" s="2">
        <f>+C11+D9</f>
        <v>-33976</v>
      </c>
      <c r="E11" s="2">
        <f>+D11+E9</f>
        <v>-24628</v>
      </c>
      <c r="F11" s="2">
        <f>+E11+F9</f>
        <v>-8947</v>
      </c>
      <c r="G11" s="2">
        <f>+F11+G9</f>
        <v>13054</v>
      </c>
      <c r="H11" s="2">
        <f>+G11+H9</f>
        <v>41445</v>
      </c>
      <c r="I11" s="2">
        <f>+H11+I9</f>
        <v>76366</v>
      </c>
      <c r="J11" s="2">
        <f>+I11+J9</f>
        <v>118026</v>
      </c>
      <c r="K11" s="2">
        <f>+J11+K9</f>
        <v>166690</v>
      </c>
      <c r="L11" s="2">
        <f>+K11+L9</f>
        <v>217122</v>
      </c>
      <c r="M11" s="2">
        <f>+L11+M9</f>
        <v>269267</v>
      </c>
      <c r="N11" s="2">
        <f>+M11+N9</f>
        <v>323087</v>
      </c>
      <c r="O11" s="2">
        <f>+N11+O9</f>
        <v>378559</v>
      </c>
      <c r="P11" s="2">
        <f>+O11+P9</f>
        <v>435673</v>
      </c>
      <c r="Q11" s="2">
        <f>+P11+Q9</f>
        <v>494429</v>
      </c>
      <c r="R11" s="2">
        <f>+Q11+R9</f>
        <v>554834</v>
      </c>
      <c r="S11" s="2">
        <f>+R11+S9</f>
        <v>616906</v>
      </c>
      <c r="T11" s="2">
        <f>+S11+T9</f>
        <v>680665</v>
      </c>
      <c r="U11" s="2">
        <f>+T11+U9</f>
        <v>746134</v>
      </c>
    </row>
    <row r="12" spans="1:2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4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1" t="s">
        <v>13</v>
      </c>
      <c r="B14" s="2">
        <v>-1500000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1" t="s">
        <v>15</v>
      </c>
      <c r="B17" s="2">
        <v>750000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1" t="s">
        <v>16</v>
      </c>
      <c r="B18" s="3">
        <v>235000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1" t="s">
        <v>17</v>
      </c>
      <c r="B19" s="6">
        <f>+B18+B17</f>
        <v>985000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thickBot="1" x14ac:dyDescent="0.3">
      <c r="A20" s="4" t="s">
        <v>18</v>
      </c>
      <c r="B20" s="7">
        <f>+B9+B14+B19</f>
        <v>-544010</v>
      </c>
      <c r="C20" s="7">
        <v>-9501</v>
      </c>
      <c r="D20" s="7">
        <v>4535</v>
      </c>
      <c r="E20" s="7">
        <v>9348</v>
      </c>
      <c r="F20" s="7">
        <v>15681</v>
      </c>
      <c r="G20" s="7">
        <v>22001</v>
      </c>
      <c r="H20" s="7">
        <v>28391</v>
      </c>
      <c r="I20" s="7">
        <v>34921</v>
      </c>
      <c r="J20" s="7">
        <v>41660</v>
      </c>
      <c r="K20" s="7">
        <v>48664</v>
      </c>
      <c r="L20" s="7">
        <v>50432</v>
      </c>
      <c r="M20" s="7">
        <v>52145</v>
      </c>
      <c r="N20" s="7">
        <v>53820</v>
      </c>
      <c r="O20" s="7">
        <v>55472</v>
      </c>
      <c r="P20" s="7">
        <v>57114</v>
      </c>
      <c r="Q20" s="7">
        <v>58756</v>
      </c>
      <c r="R20" s="7">
        <v>60405</v>
      </c>
      <c r="S20" s="7">
        <v>62072</v>
      </c>
      <c r="T20" s="7">
        <v>63759</v>
      </c>
      <c r="U20" s="7">
        <v>65469</v>
      </c>
    </row>
    <row r="21" spans="1:21" ht="15.75" thickTop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thickBot="1" x14ac:dyDescent="0.3">
      <c r="A23" t="s">
        <v>34</v>
      </c>
      <c r="B23" s="8">
        <f>+B20</f>
        <v>-544010</v>
      </c>
      <c r="C23" s="8">
        <f>+B23+C20</f>
        <v>-553511</v>
      </c>
      <c r="D23" s="8">
        <f t="shared" ref="D23:U23" si="0">+C23+D20</f>
        <v>-548976</v>
      </c>
      <c r="E23" s="8">
        <f t="shared" si="0"/>
        <v>-539628</v>
      </c>
      <c r="F23" s="8">
        <f t="shared" si="0"/>
        <v>-523947</v>
      </c>
      <c r="G23" s="8">
        <f t="shared" si="0"/>
        <v>-501946</v>
      </c>
      <c r="H23" s="8">
        <f t="shared" si="0"/>
        <v>-473555</v>
      </c>
      <c r="I23" s="8">
        <f t="shared" si="0"/>
        <v>-438634</v>
      </c>
      <c r="J23" s="8">
        <f t="shared" si="0"/>
        <v>-396974</v>
      </c>
      <c r="K23" s="8">
        <f t="shared" si="0"/>
        <v>-348310</v>
      </c>
      <c r="L23" s="8">
        <f t="shared" si="0"/>
        <v>-297878</v>
      </c>
      <c r="M23" s="8">
        <f t="shared" si="0"/>
        <v>-245733</v>
      </c>
      <c r="N23" s="8">
        <f t="shared" si="0"/>
        <v>-191913</v>
      </c>
      <c r="O23" s="8">
        <f t="shared" si="0"/>
        <v>-136441</v>
      </c>
      <c r="P23" s="8">
        <f t="shared" si="0"/>
        <v>-79327</v>
      </c>
      <c r="Q23" s="8">
        <f t="shared" si="0"/>
        <v>-20571</v>
      </c>
      <c r="R23" s="8">
        <f t="shared" si="0"/>
        <v>39834</v>
      </c>
      <c r="S23" s="8">
        <f t="shared" si="0"/>
        <v>101906</v>
      </c>
      <c r="T23" s="8">
        <f t="shared" si="0"/>
        <v>165665</v>
      </c>
      <c r="U23" s="8">
        <f t="shared" si="0"/>
        <v>231134</v>
      </c>
    </row>
    <row r="24" spans="1:21" ht="15.75" thickTop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3:21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3:21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3:21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3:21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3:2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3:21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3:21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</sheetData>
  <phoneticPr fontId="2" type="noConversion"/>
  <pageMargins left="0.25" right="0.25" top="0.75" bottom="0.75" header="0.3" footer="0.3"/>
  <pageSetup scale="58" orientation="landscape" r:id="rId1"/>
  <headerFooter>
    <oddHeader>&amp;LNortheast Nebraska Telephone Company_Bringing Fiber Fast Internet to Emerson_Attachment Letter G_2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 projection</vt:lpstr>
      <vt:lpstr>'Cash flow projection'!Print_Titles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Bieber</dc:creator>
  <cp:lastModifiedBy>Alyssa Arens</cp:lastModifiedBy>
  <cp:lastPrinted>2021-09-28T18:55:55Z</cp:lastPrinted>
  <dcterms:created xsi:type="dcterms:W3CDTF">2021-08-16T14:18:42Z</dcterms:created>
  <dcterms:modified xsi:type="dcterms:W3CDTF">2021-09-29T14:44:06Z</dcterms:modified>
</cp:coreProperties>
</file>