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pnpt-fps\AccipiterComm\1. Business Development\NBBP #4 - 2024\#Projects\WORKING COPIES\GB3\"/>
    </mc:Choice>
  </mc:AlternateContent>
  <xr:revisionPtr revIDLastSave="0" documentId="13_ncr:1_{52301DF0-A326-4A24-B6AA-6F73A2C95EDC}" xr6:coauthVersionLast="47" xr6:coauthVersionMax="47" xr10:uidLastSave="{00000000-0000-0000-0000-000000000000}"/>
  <bookViews>
    <workbookView xWindow="-108" yWindow="-108" windowWidth="23256" windowHeight="12576" activeTab="1" xr2:uid="{0734BE05-7214-4B08-8CF8-04D9321DEBA5}"/>
  </bookViews>
  <sheets>
    <sheet name="READ before completing" sheetId="2" r:id="rId1"/>
    <sheet name="Budget Summary" sheetId="1" r:id="rId2"/>
  </sheets>
  <definedNames>
    <definedName name="_xlnm.Print_Area" localSheetId="1">'Budget Summary'!$A$1:$I$40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G35" i="1" s="1"/>
  <c r="F36" i="1"/>
  <c r="F37" i="1"/>
  <c r="G37" i="1" s="1"/>
  <c r="F38" i="1"/>
  <c r="F39" i="1"/>
  <c r="F40" i="1"/>
  <c r="G36" i="1" l="1"/>
  <c r="H36" i="1" s="1"/>
  <c r="H35" i="1"/>
  <c r="H37" i="1"/>
  <c r="F17" i="1" l="1"/>
  <c r="G17" i="1" s="1"/>
  <c r="F18" i="1"/>
  <c r="F19" i="1"/>
  <c r="F20" i="1"/>
  <c r="F21" i="1"/>
  <c r="F22" i="1"/>
  <c r="F23" i="1"/>
  <c r="F24" i="1"/>
  <c r="F25" i="1"/>
  <c r="F26" i="1"/>
  <c r="F27" i="1"/>
  <c r="F28" i="1"/>
  <c r="F29" i="1"/>
  <c r="F30" i="1"/>
  <c r="G30" i="1" s="1"/>
  <c r="F31" i="1"/>
  <c r="G31" i="1" s="1"/>
  <c r="F32" i="1"/>
  <c r="F33" i="1"/>
  <c r="F34" i="1"/>
  <c r="G34" i="1" s="1"/>
  <c r="F16" i="1"/>
  <c r="G16" i="1" s="1"/>
  <c r="G28" i="1" l="1"/>
  <c r="H28" i="1" s="1"/>
  <c r="G27" i="1"/>
  <c r="H27" i="1" s="1"/>
  <c r="G26" i="1"/>
  <c r="H26" i="1" s="1"/>
  <c r="G29" i="1"/>
  <c r="H29" i="1" s="1"/>
  <c r="G33" i="1"/>
  <c r="H33" i="1" s="1"/>
  <c r="G32" i="1"/>
  <c r="H32" i="1" s="1"/>
  <c r="H31" i="1"/>
  <c r="G25" i="1"/>
  <c r="H25" i="1" s="1"/>
  <c r="G24" i="1"/>
  <c r="H24" i="1" s="1"/>
  <c r="G23" i="1"/>
  <c r="H23" i="1" s="1"/>
  <c r="G22" i="1"/>
  <c r="H22" i="1" s="1"/>
  <c r="G21" i="1"/>
  <c r="H21" i="1" s="1"/>
  <c r="G20" i="1"/>
  <c r="H20" i="1" s="1"/>
  <c r="G19" i="1"/>
  <c r="H19" i="1" s="1"/>
  <c r="G18" i="1"/>
  <c r="H18" i="1" s="1"/>
  <c r="B9" i="1"/>
  <c r="B10" i="1" s="1"/>
  <c r="B11" i="1" s="1"/>
  <c r="H16" i="1"/>
  <c r="B8" i="1"/>
  <c r="H30" i="1"/>
  <c r="H34" i="1"/>
  <c r="H17" i="1"/>
</calcChain>
</file>

<file path=xl/sharedStrings.xml><?xml version="1.0" encoding="utf-8"?>
<sst xmlns="http://schemas.openxmlformats.org/spreadsheetml/2006/main" count="85" uniqueCount="67">
  <si>
    <t>Budget Template</t>
  </si>
  <si>
    <t>Budget Summary</t>
  </si>
  <si>
    <t>Category of Expense</t>
  </si>
  <si>
    <t>Expense Type</t>
  </si>
  <si>
    <t>Design and Engineering</t>
  </si>
  <si>
    <t>Quantity</t>
  </si>
  <si>
    <t>Cost Per Item</t>
  </si>
  <si>
    <t>Total Expense</t>
  </si>
  <si>
    <t>Construction Materials</t>
  </si>
  <si>
    <t>Permitting Approval</t>
  </si>
  <si>
    <t>Network Equipment</t>
  </si>
  <si>
    <t>Construction of Network</t>
  </si>
  <si>
    <t>Switching Equipment</t>
  </si>
  <si>
    <t>Routing Equipment</t>
  </si>
  <si>
    <t>Optical Equipment</t>
  </si>
  <si>
    <t>Customer Premise Equipment</t>
  </si>
  <si>
    <t>Fiber</t>
  </si>
  <si>
    <t>Conduit</t>
  </si>
  <si>
    <t>Tower</t>
  </si>
  <si>
    <t>Antenna</t>
  </si>
  <si>
    <t>Obtain Easements</t>
  </si>
  <si>
    <t>Obtain Right of Way</t>
  </si>
  <si>
    <t>Obtain Permit</t>
  </si>
  <si>
    <t>Design of Network</t>
  </si>
  <si>
    <t>Engineering of Network</t>
  </si>
  <si>
    <t>Make Ready Materials</t>
  </si>
  <si>
    <t>Trenching</t>
  </si>
  <si>
    <t>Ariel Deployment</t>
  </si>
  <si>
    <t>Customer Drops</t>
  </si>
  <si>
    <t>Deploy Electronics</t>
  </si>
  <si>
    <t>Brief Explanation</t>
  </si>
  <si>
    <t>Directional Drilling / Borinig</t>
  </si>
  <si>
    <t>Vault / Flowerpots / etc.</t>
  </si>
  <si>
    <t>per hour/fixed</t>
  </si>
  <si>
    <t>Per easement</t>
  </si>
  <si>
    <t>Per ROW</t>
  </si>
  <si>
    <t>Per Permit</t>
  </si>
  <si>
    <t>Per foot</t>
  </si>
  <si>
    <t>Per tower</t>
  </si>
  <si>
    <t>Per antenna</t>
  </si>
  <si>
    <t>Per unit</t>
  </si>
  <si>
    <t>Grant Request</t>
  </si>
  <si>
    <t>Match Contribution</t>
  </si>
  <si>
    <t>Applicant Name:</t>
  </si>
  <si>
    <t>Project Name:</t>
  </si>
  <si>
    <t>Match Contribution %</t>
  </si>
  <si>
    <t>Disallowed Expenses</t>
  </si>
  <si>
    <t>Real Estate Purchase</t>
  </si>
  <si>
    <t>General and administrative</t>
  </si>
  <si>
    <t>Other (explain)</t>
  </si>
  <si>
    <t>per hour</t>
  </si>
  <si>
    <t xml:space="preserve">Disclose disallowed expenses projected for the project.  </t>
  </si>
  <si>
    <t xml:space="preserve">The Budget Template is designed to capture data from all Applicants in a similar fashion.  Applicants are encourged to provide best guess estimates for the Expense Types that will be applicable to the Project Area.  The Commission will review costs based on the information provided in the Budget Template.  </t>
  </si>
  <si>
    <t xml:space="preserve">Only provide information for the line items for which you will incur allowable expenses.  For example, an all-fiber project would not incur expenses for a Tower or Antenna.  Indicate 0 quantity and 0 cost per item.  </t>
  </si>
  <si>
    <t xml:space="preserve">Utilize the brief explanation field to explain what projected expenses are included in the calculation of the cost for the Expense Type.  For example, for "Obtain Easement" you may indicate that "Projected expense for easement includes the cost to obtain Easement from the Lower Platte Resource District along Highway 31 in the Project Area."  For "Make Ready Materials" you may indicate that "Projected expense for Make Ready Material includes all concrete, rock, ground rod, wire, case clamp".  </t>
  </si>
  <si>
    <t>Central Office</t>
  </si>
  <si>
    <t>Fiber Splicing</t>
  </si>
  <si>
    <t>Total Estimated Costs</t>
  </si>
  <si>
    <t>Total Estimated Allowable Cost</t>
  </si>
  <si>
    <t>Nebraska Broadband Bridge Program</t>
  </si>
  <si>
    <t>Grantee Match Commitment</t>
  </si>
  <si>
    <t>NBBP Grant Funding Requested</t>
  </si>
  <si>
    <t xml:space="preserve">Do not modify the Budget Template by adding additional line items or removing any line items.  </t>
  </si>
  <si>
    <t xml:space="preserve">If an Application is chosen to receive funding through NBBP, the award will be based on the information provided in the Budget Template.  If actual costs are greater in one Expense Type, and under in a different Expense Type, funding will be re-allocated within the approved Project Budget.  </t>
  </si>
  <si>
    <t xml:space="preserve">Auto-populates </t>
  </si>
  <si>
    <t>Pinpoint Communications, Inc.</t>
  </si>
  <si>
    <t>Gothenburg3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</si>
</sst>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b/>
      <sz val="20"/>
      <color theme="8" tint="-0.499984740745262"/>
      <name val="Montserrat SemiBold"/>
    </font>
    <font>
      <b/>
      <sz val="14"/>
      <color theme="0"/>
      <name val="Calibri"/>
      <family val="2"/>
      <scheme val="minor"/>
    </font>
    <font>
      <b/>
      <sz val="11"/>
      <color rgb="FF00206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30">
    <xf numFmtId="0" fontId="0" fillId="0" borderId="0" xfId="0"/>
    <xf numFmtId="0" fontId="3" fillId="0" borderId="1" xfId="0" applyFont="1" applyBorder="1" applyAlignment="1">
      <alignment horizontal="center"/>
    </xf>
    <xf numFmtId="0" fontId="3" fillId="0" borderId="1" xfId="0" applyFont="1" applyBorder="1"/>
    <xf numFmtId="0" fontId="3" fillId="0" borderId="1" xfId="0" applyFont="1" applyBorder="1" applyAlignment="1">
      <alignment horizontal="left" vertical="center"/>
    </xf>
    <xf numFmtId="0" fontId="0" fillId="0" borderId="1" xfId="0" applyBorder="1"/>
    <xf numFmtId="8" fontId="0" fillId="0" borderId="1" xfId="0" applyNumberFormat="1" applyBorder="1"/>
    <xf numFmtId="0" fontId="0" fillId="0" borderId="1" xfId="0" applyBorder="1" applyAlignment="1">
      <alignment wrapText="1"/>
    </xf>
    <xf numFmtId="8" fontId="5" fillId="0" borderId="1" xfId="0" applyNumberFormat="1" applyFont="1" applyBorder="1"/>
    <xf numFmtId="0" fontId="4" fillId="0" borderId="0" xfId="0" applyFont="1"/>
    <xf numFmtId="10" fontId="0" fillId="0" borderId="0" xfId="0" applyNumberFormat="1"/>
    <xf numFmtId="8" fontId="0" fillId="4" borderId="0" xfId="1" applyNumberFormat="1" applyFont="1" applyFill="1"/>
    <xf numFmtId="8" fontId="0" fillId="4" borderId="0" xfId="0" applyNumberFormat="1" applyFill="1"/>
    <xf numFmtId="0" fontId="0" fillId="0" borderId="0" xfId="0" applyAlignment="1">
      <alignment horizontal="left"/>
    </xf>
    <xf numFmtId="8" fontId="0" fillId="5" borderId="1" xfId="0" applyNumberFormat="1" applyFill="1" applyBorder="1"/>
    <xf numFmtId="9" fontId="0" fillId="0" borderId="0" xfId="2" applyFont="1" applyAlignment="1">
      <alignment horizontal="left"/>
    </xf>
    <xf numFmtId="0" fontId="7" fillId="0" borderId="0" xfId="0" applyFont="1" applyAlignment="1">
      <alignment horizontal="left" vertical="center" wrapText="1"/>
    </xf>
    <xf numFmtId="0" fontId="5" fillId="0" borderId="0" xfId="0" applyFont="1"/>
    <xf numFmtId="8" fontId="0" fillId="4" borderId="1" xfId="0" applyNumberFormat="1" applyFill="1" applyBorder="1"/>
    <xf numFmtId="44" fontId="0" fillId="0" borderId="1" xfId="1" applyFont="1" applyBorder="1"/>
    <xf numFmtId="0" fontId="7"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xf>
    <xf numFmtId="0" fontId="1" fillId="2" borderId="0" xfId="0" applyFont="1" applyFill="1" applyAlignment="1">
      <alignment horizontal="center"/>
    </xf>
    <xf numFmtId="0" fontId="2" fillId="3" borderId="0" xfId="0" applyFont="1" applyFill="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xf>
    <xf numFmtId="0" fontId="3" fillId="0" borderId="6"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B632-3D6E-4838-AE55-E6BA0D3AF4FB}">
  <sheetPr>
    <tabColor rgb="FFFF0000"/>
  </sheetPr>
  <dimension ref="A1:I30"/>
  <sheetViews>
    <sheetView workbookViewId="0">
      <selection activeCell="A3" sqref="A3"/>
    </sheetView>
  </sheetViews>
  <sheetFormatPr defaultRowHeight="14.4" x14ac:dyDescent="0.3"/>
  <sheetData>
    <row r="1" spans="1:9" x14ac:dyDescent="0.3">
      <c r="A1" s="19" t="s">
        <v>62</v>
      </c>
      <c r="B1" s="19"/>
      <c r="C1" s="19"/>
      <c r="D1" s="19"/>
      <c r="E1" s="19"/>
      <c r="F1" s="19"/>
      <c r="G1" s="19"/>
      <c r="H1" s="19"/>
      <c r="I1" s="19"/>
    </row>
    <row r="2" spans="1:9" ht="27" customHeight="1" x14ac:dyDescent="0.3">
      <c r="A2" s="19"/>
      <c r="B2" s="19"/>
      <c r="C2" s="19"/>
      <c r="D2" s="19"/>
      <c r="E2" s="19"/>
      <c r="F2" s="19"/>
      <c r="G2" s="19"/>
      <c r="H2" s="19"/>
      <c r="I2" s="19"/>
    </row>
    <row r="3" spans="1:9" ht="24.75" customHeight="1" x14ac:dyDescent="0.3">
      <c r="A3" s="15"/>
      <c r="B3" s="15"/>
      <c r="C3" s="15"/>
      <c r="D3" s="15"/>
      <c r="E3" s="15"/>
      <c r="F3" s="15"/>
      <c r="G3" s="15"/>
      <c r="H3" s="15"/>
      <c r="I3" s="15"/>
    </row>
    <row r="4" spans="1:9" ht="21.75" customHeight="1" x14ac:dyDescent="0.3">
      <c r="A4" s="15"/>
      <c r="B4" s="15"/>
      <c r="C4" s="15"/>
      <c r="D4" s="15"/>
      <c r="E4" s="15"/>
      <c r="F4" s="15"/>
      <c r="G4" s="15"/>
      <c r="H4" s="15"/>
      <c r="I4" s="15"/>
    </row>
    <row r="5" spans="1:9" ht="23.25" customHeight="1" x14ac:dyDescent="0.3">
      <c r="A5" s="15"/>
      <c r="B5" s="15"/>
      <c r="C5" s="15"/>
      <c r="D5" s="15"/>
      <c r="E5" s="15"/>
      <c r="F5" s="15"/>
      <c r="G5" s="15"/>
      <c r="H5" s="15"/>
      <c r="I5" s="15"/>
    </row>
    <row r="7" spans="1:9" x14ac:dyDescent="0.3">
      <c r="A7" s="20" t="s">
        <v>53</v>
      </c>
      <c r="B7" s="20"/>
      <c r="C7" s="20"/>
      <c r="D7" s="20"/>
      <c r="E7" s="20"/>
      <c r="F7" s="20"/>
      <c r="G7" s="20"/>
      <c r="H7" s="20"/>
      <c r="I7" s="20"/>
    </row>
    <row r="8" spans="1:9" x14ac:dyDescent="0.3">
      <c r="A8" s="20"/>
      <c r="B8" s="20"/>
      <c r="C8" s="20"/>
      <c r="D8" s="20"/>
      <c r="E8" s="20"/>
      <c r="F8" s="20"/>
      <c r="G8" s="20"/>
      <c r="H8" s="20"/>
      <c r="I8" s="20"/>
    </row>
    <row r="9" spans="1:9" x14ac:dyDescent="0.3">
      <c r="A9" s="20"/>
      <c r="B9" s="20"/>
      <c r="C9" s="20"/>
      <c r="D9" s="20"/>
      <c r="E9" s="20"/>
      <c r="F9" s="20"/>
      <c r="G9" s="20"/>
      <c r="H9" s="20"/>
      <c r="I9" s="20"/>
    </row>
    <row r="11" spans="1:9" x14ac:dyDescent="0.3">
      <c r="A11" t="s">
        <v>51</v>
      </c>
    </row>
    <row r="12" spans="1:9" ht="15" customHeight="1" x14ac:dyDescent="0.3">
      <c r="A12" s="20" t="s">
        <v>54</v>
      </c>
      <c r="B12" s="20"/>
      <c r="C12" s="20"/>
      <c r="D12" s="20"/>
      <c r="E12" s="20"/>
      <c r="F12" s="20"/>
      <c r="G12" s="20"/>
      <c r="H12" s="20"/>
      <c r="I12" s="20"/>
    </row>
    <row r="13" spans="1:9" x14ac:dyDescent="0.3">
      <c r="A13" s="20"/>
      <c r="B13" s="20"/>
      <c r="C13" s="20"/>
      <c r="D13" s="20"/>
      <c r="E13" s="20"/>
      <c r="F13" s="20"/>
      <c r="G13" s="20"/>
      <c r="H13" s="20"/>
      <c r="I13" s="20"/>
    </row>
    <row r="14" spans="1:9" x14ac:dyDescent="0.3">
      <c r="A14" s="20"/>
      <c r="B14" s="20"/>
      <c r="C14" s="20"/>
      <c r="D14" s="20"/>
      <c r="E14" s="20"/>
      <c r="F14" s="20"/>
      <c r="G14" s="20"/>
      <c r="H14" s="20"/>
      <c r="I14" s="20"/>
    </row>
    <row r="15" spans="1:9" x14ac:dyDescent="0.3">
      <c r="A15" s="20"/>
      <c r="B15" s="20"/>
      <c r="C15" s="20"/>
      <c r="D15" s="20"/>
      <c r="E15" s="20"/>
      <c r="F15" s="20"/>
      <c r="G15" s="20"/>
      <c r="H15" s="20"/>
      <c r="I15" s="20"/>
    </row>
    <row r="16" spans="1:9" x14ac:dyDescent="0.3">
      <c r="A16" s="20"/>
      <c r="B16" s="20"/>
      <c r="C16" s="20"/>
      <c r="D16" s="20"/>
      <c r="E16" s="20"/>
      <c r="F16" s="20"/>
      <c r="G16" s="20"/>
      <c r="H16" s="20"/>
      <c r="I16" s="20"/>
    </row>
    <row r="17" spans="1:9" x14ac:dyDescent="0.3">
      <c r="A17" s="20"/>
      <c r="B17" s="20"/>
      <c r="C17" s="20"/>
      <c r="D17" s="20"/>
      <c r="E17" s="20"/>
      <c r="F17" s="20"/>
      <c r="G17" s="20"/>
      <c r="H17" s="20"/>
      <c r="I17" s="20"/>
    </row>
    <row r="18" spans="1:9" x14ac:dyDescent="0.3">
      <c r="A18" s="20"/>
      <c r="B18" s="20"/>
      <c r="C18" s="20"/>
      <c r="D18" s="20"/>
      <c r="E18" s="20"/>
      <c r="F18" s="20"/>
      <c r="G18" s="20"/>
      <c r="H18" s="20"/>
      <c r="I18" s="20"/>
    </row>
    <row r="20" spans="1:9" x14ac:dyDescent="0.3">
      <c r="A20" s="20" t="s">
        <v>52</v>
      </c>
      <c r="B20" s="20"/>
      <c r="C20" s="20"/>
      <c r="D20" s="20"/>
      <c r="E20" s="20"/>
      <c r="F20" s="20"/>
      <c r="G20" s="20"/>
      <c r="H20" s="20"/>
      <c r="I20" s="20"/>
    </row>
    <row r="21" spans="1:9" x14ac:dyDescent="0.3">
      <c r="A21" s="20"/>
      <c r="B21" s="20"/>
      <c r="C21" s="20"/>
      <c r="D21" s="20"/>
      <c r="E21" s="20"/>
      <c r="F21" s="20"/>
      <c r="G21" s="20"/>
      <c r="H21" s="20"/>
      <c r="I21" s="20"/>
    </row>
    <row r="22" spans="1:9" x14ac:dyDescent="0.3">
      <c r="A22" s="20"/>
      <c r="B22" s="20"/>
      <c r="C22" s="20"/>
      <c r="D22" s="20"/>
      <c r="E22" s="20"/>
      <c r="F22" s="20"/>
      <c r="G22" s="20"/>
      <c r="H22" s="20"/>
      <c r="I22" s="20"/>
    </row>
    <row r="23" spans="1:9" x14ac:dyDescent="0.3">
      <c r="A23" s="20"/>
      <c r="B23" s="20"/>
      <c r="C23" s="20"/>
      <c r="D23" s="20"/>
      <c r="E23" s="20"/>
      <c r="F23" s="20"/>
      <c r="G23" s="20"/>
      <c r="H23" s="20"/>
      <c r="I23" s="20"/>
    </row>
    <row r="24" spans="1:9" x14ac:dyDescent="0.3">
      <c r="A24" s="20"/>
      <c r="B24" s="20"/>
      <c r="C24" s="20"/>
      <c r="D24" s="20"/>
      <c r="E24" s="20"/>
      <c r="F24" s="20"/>
      <c r="G24" s="20"/>
      <c r="H24" s="20"/>
      <c r="I24" s="20"/>
    </row>
    <row r="26" spans="1:9" x14ac:dyDescent="0.3">
      <c r="A26" s="20" t="s">
        <v>63</v>
      </c>
      <c r="B26" s="20"/>
      <c r="C26" s="20"/>
      <c r="D26" s="20"/>
      <c r="E26" s="20"/>
      <c r="F26" s="20"/>
      <c r="G26" s="20"/>
      <c r="H26" s="20"/>
      <c r="I26" s="20"/>
    </row>
    <row r="27" spans="1:9" x14ac:dyDescent="0.3">
      <c r="A27" s="20"/>
      <c r="B27" s="20"/>
      <c r="C27" s="20"/>
      <c r="D27" s="20"/>
      <c r="E27" s="20"/>
      <c r="F27" s="20"/>
      <c r="G27" s="20"/>
      <c r="H27" s="20"/>
      <c r="I27" s="20"/>
    </row>
    <row r="28" spans="1:9" x14ac:dyDescent="0.3">
      <c r="A28" s="20"/>
      <c r="B28" s="20"/>
      <c r="C28" s="20"/>
      <c r="D28" s="20"/>
      <c r="E28" s="20"/>
      <c r="F28" s="20"/>
      <c r="G28" s="20"/>
      <c r="H28" s="20"/>
      <c r="I28" s="20"/>
    </row>
    <row r="29" spans="1:9" x14ac:dyDescent="0.3">
      <c r="A29" s="20"/>
      <c r="B29" s="20"/>
      <c r="C29" s="20"/>
      <c r="D29" s="20"/>
      <c r="E29" s="20"/>
      <c r="F29" s="20"/>
      <c r="G29" s="20"/>
      <c r="H29" s="20"/>
      <c r="I29" s="20"/>
    </row>
    <row r="30" spans="1:9" x14ac:dyDescent="0.3">
      <c r="A30" s="20"/>
      <c r="B30" s="20"/>
      <c r="C30" s="20"/>
      <c r="D30" s="20"/>
      <c r="E30" s="20"/>
      <c r="F30" s="20"/>
      <c r="G30" s="20"/>
      <c r="H30" s="20"/>
      <c r="I30" s="20"/>
    </row>
  </sheetData>
  <mergeCells count="5">
    <mergeCell ref="A1:I2"/>
    <mergeCell ref="A12:I18"/>
    <mergeCell ref="A20:I24"/>
    <mergeCell ref="A26:I30"/>
    <mergeCell ref="A7: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F34B-D0FB-43E1-8CF9-AA91BF364EF1}">
  <dimension ref="A1:I40"/>
  <sheetViews>
    <sheetView tabSelected="1" workbookViewId="0">
      <selection activeCell="D16" sqref="D16:D40"/>
    </sheetView>
  </sheetViews>
  <sheetFormatPr defaultRowHeight="14.4" x14ac:dyDescent="0.3"/>
  <cols>
    <col min="1" max="1" width="28.6640625" customWidth="1"/>
    <col min="2" max="2" width="27.5546875" customWidth="1"/>
    <col min="3" max="3" width="12.109375" customWidth="1"/>
    <col min="4" max="4" width="12.21875" bestFit="1" customWidth="1"/>
    <col min="5" max="5" width="14.44140625" customWidth="1"/>
    <col min="6" max="6" width="17" customWidth="1"/>
    <col min="7" max="7" width="20.109375" customWidth="1"/>
    <col min="8" max="8" width="20.5546875" customWidth="1"/>
    <col min="9" max="9" width="48.44140625" customWidth="1"/>
  </cols>
  <sheetData>
    <row r="1" spans="1:9" ht="30.6" x14ac:dyDescent="0.7">
      <c r="A1" s="22" t="s">
        <v>59</v>
      </c>
      <c r="B1" s="22"/>
      <c r="C1" s="22"/>
      <c r="D1" s="22"/>
      <c r="E1" s="22"/>
      <c r="F1" s="22"/>
      <c r="G1" s="22"/>
      <c r="H1" s="22"/>
      <c r="I1" s="22"/>
    </row>
    <row r="2" spans="1:9" ht="30.6" x14ac:dyDescent="0.7">
      <c r="A2" s="22" t="s">
        <v>0</v>
      </c>
      <c r="B2" s="22"/>
      <c r="C2" s="22"/>
      <c r="D2" s="22"/>
      <c r="E2" s="22"/>
      <c r="F2" s="22"/>
      <c r="G2" s="22"/>
      <c r="H2" s="22"/>
      <c r="I2" s="22"/>
    </row>
    <row r="5" spans="1:9" x14ac:dyDescent="0.3">
      <c r="A5" s="8" t="s">
        <v>43</v>
      </c>
      <c r="B5" s="21" t="s">
        <v>65</v>
      </c>
      <c r="C5" s="21"/>
      <c r="D5" s="21"/>
      <c r="E5" s="21"/>
      <c r="F5" s="21"/>
      <c r="G5" s="21"/>
      <c r="H5" s="21"/>
    </row>
    <row r="6" spans="1:9" x14ac:dyDescent="0.3">
      <c r="A6" s="8" t="s">
        <v>44</v>
      </c>
      <c r="B6" s="21" t="s">
        <v>66</v>
      </c>
      <c r="C6" s="21"/>
      <c r="D6" s="21"/>
      <c r="E6" s="21"/>
      <c r="F6" s="21"/>
      <c r="G6" s="21"/>
      <c r="H6" s="21"/>
    </row>
    <row r="7" spans="1:9" x14ac:dyDescent="0.3">
      <c r="A7" s="8" t="s">
        <v>45</v>
      </c>
      <c r="B7" s="14">
        <v>0.25</v>
      </c>
      <c r="C7" s="12"/>
      <c r="D7" s="12"/>
      <c r="E7" s="12"/>
      <c r="F7" s="12"/>
      <c r="G7" s="12"/>
      <c r="H7" s="12"/>
    </row>
    <row r="8" spans="1:9" x14ac:dyDescent="0.3">
      <c r="A8" s="8" t="s">
        <v>57</v>
      </c>
      <c r="B8" s="10">
        <f>SUM(F16:F40)</f>
        <v>4900000</v>
      </c>
      <c r="C8" s="16" t="s">
        <v>64</v>
      </c>
      <c r="D8" s="12"/>
      <c r="E8" s="12"/>
      <c r="F8" s="12"/>
      <c r="G8" s="12"/>
      <c r="H8" s="12"/>
    </row>
    <row r="9" spans="1:9" x14ac:dyDescent="0.3">
      <c r="A9" s="8" t="s">
        <v>58</v>
      </c>
      <c r="B9" s="11">
        <f>SUM(F16:F37)</f>
        <v>4900000</v>
      </c>
      <c r="C9" s="16" t="s">
        <v>64</v>
      </c>
      <c r="D9" s="12"/>
      <c r="E9" s="12"/>
      <c r="F9" s="12"/>
      <c r="G9" s="12"/>
      <c r="H9" s="12"/>
    </row>
    <row r="10" spans="1:9" x14ac:dyDescent="0.3">
      <c r="A10" s="8" t="s">
        <v>60</v>
      </c>
      <c r="B10" s="11">
        <f>B9*B7</f>
        <v>1225000</v>
      </c>
      <c r="C10" s="16" t="s">
        <v>64</v>
      </c>
      <c r="D10" s="12"/>
      <c r="E10" s="12"/>
      <c r="F10" s="12"/>
      <c r="G10" s="12"/>
      <c r="H10" s="12"/>
    </row>
    <row r="11" spans="1:9" x14ac:dyDescent="0.3">
      <c r="A11" s="8" t="s">
        <v>61</v>
      </c>
      <c r="B11" s="11">
        <f>B9-B10</f>
        <v>3675000</v>
      </c>
      <c r="C11" s="16" t="s">
        <v>64</v>
      </c>
      <c r="D11" s="12"/>
      <c r="E11" s="12"/>
      <c r="F11" s="12"/>
      <c r="G11" s="12"/>
      <c r="H11" s="12"/>
    </row>
    <row r="12" spans="1:9" x14ac:dyDescent="0.3">
      <c r="B12" s="9"/>
      <c r="G12" s="8"/>
    </row>
    <row r="14" spans="1:9" ht="18" x14ac:dyDescent="0.35">
      <c r="A14" s="23" t="s">
        <v>1</v>
      </c>
      <c r="B14" s="23"/>
      <c r="C14" s="23"/>
      <c r="D14" s="23"/>
      <c r="E14" s="23"/>
      <c r="F14" s="23"/>
      <c r="G14" s="23"/>
      <c r="H14" s="23"/>
      <c r="I14" s="23"/>
    </row>
    <row r="15" spans="1:9" x14ac:dyDescent="0.3">
      <c r="A15" s="1" t="s">
        <v>2</v>
      </c>
      <c r="B15" s="3" t="s">
        <v>3</v>
      </c>
      <c r="C15" s="2" t="s">
        <v>5</v>
      </c>
      <c r="D15" s="28" t="s">
        <v>6</v>
      </c>
      <c r="E15" s="29"/>
      <c r="F15" s="2" t="s">
        <v>7</v>
      </c>
      <c r="G15" s="2" t="s">
        <v>42</v>
      </c>
      <c r="H15" s="2" t="s">
        <v>41</v>
      </c>
      <c r="I15" s="2" t="s">
        <v>30</v>
      </c>
    </row>
    <row r="16" spans="1:9" x14ac:dyDescent="0.3">
      <c r="A16" s="25" t="s">
        <v>4</v>
      </c>
      <c r="B16" s="4" t="s">
        <v>23</v>
      </c>
      <c r="C16" s="4">
        <v>1</v>
      </c>
      <c r="D16" s="18">
        <v>735000</v>
      </c>
      <c r="E16" s="7" t="s">
        <v>33</v>
      </c>
      <c r="F16" s="5">
        <f>C16*D16</f>
        <v>735000</v>
      </c>
      <c r="G16" s="17">
        <f>F16*$B$7</f>
        <v>183750</v>
      </c>
      <c r="H16" s="17">
        <f>F16-G16</f>
        <v>551250</v>
      </c>
      <c r="I16" s="6"/>
    </row>
    <row r="17" spans="1:9" x14ac:dyDescent="0.3">
      <c r="A17" s="27"/>
      <c r="B17" s="4" t="s">
        <v>24</v>
      </c>
      <c r="C17" s="4">
        <v>1</v>
      </c>
      <c r="D17" s="18">
        <v>735000</v>
      </c>
      <c r="E17" s="7" t="s">
        <v>33</v>
      </c>
      <c r="F17" s="5">
        <f t="shared" ref="F17:F40" si="0">C17*D17</f>
        <v>735000</v>
      </c>
      <c r="G17" s="17">
        <f t="shared" ref="G17:G37" si="1">F17*$B$7</f>
        <v>183750</v>
      </c>
      <c r="H17" s="17">
        <f t="shared" ref="H17:H37" si="2">F17-G17</f>
        <v>551250</v>
      </c>
      <c r="I17" s="6"/>
    </row>
    <row r="18" spans="1:9" x14ac:dyDescent="0.3">
      <c r="A18" s="25" t="s">
        <v>9</v>
      </c>
      <c r="B18" s="4" t="s">
        <v>20</v>
      </c>
      <c r="C18" s="4">
        <v>1</v>
      </c>
      <c r="D18" s="18">
        <v>73500</v>
      </c>
      <c r="E18" s="7" t="s">
        <v>34</v>
      </c>
      <c r="F18" s="5">
        <f t="shared" si="0"/>
        <v>73500</v>
      </c>
      <c r="G18" s="17">
        <f t="shared" si="1"/>
        <v>18375</v>
      </c>
      <c r="H18" s="17">
        <f t="shared" si="2"/>
        <v>55125</v>
      </c>
      <c r="I18" s="6"/>
    </row>
    <row r="19" spans="1:9" x14ac:dyDescent="0.3">
      <c r="A19" s="26"/>
      <c r="B19" s="4" t="s">
        <v>21</v>
      </c>
      <c r="C19" s="4">
        <v>1</v>
      </c>
      <c r="D19" s="18">
        <v>73500</v>
      </c>
      <c r="E19" s="7" t="s">
        <v>35</v>
      </c>
      <c r="F19" s="5">
        <f t="shared" si="0"/>
        <v>73500</v>
      </c>
      <c r="G19" s="17">
        <f t="shared" si="1"/>
        <v>18375</v>
      </c>
      <c r="H19" s="17">
        <f t="shared" si="2"/>
        <v>55125</v>
      </c>
      <c r="I19" s="6"/>
    </row>
    <row r="20" spans="1:9" x14ac:dyDescent="0.3">
      <c r="A20" s="27"/>
      <c r="B20" s="4" t="s">
        <v>22</v>
      </c>
      <c r="C20" s="4">
        <v>1</v>
      </c>
      <c r="D20" s="18">
        <v>98000</v>
      </c>
      <c r="E20" s="7" t="s">
        <v>36</v>
      </c>
      <c r="F20" s="5">
        <f t="shared" si="0"/>
        <v>98000</v>
      </c>
      <c r="G20" s="17">
        <f t="shared" si="1"/>
        <v>24500</v>
      </c>
      <c r="H20" s="17">
        <f t="shared" si="2"/>
        <v>73500</v>
      </c>
      <c r="I20" s="6"/>
    </row>
    <row r="21" spans="1:9" x14ac:dyDescent="0.3">
      <c r="A21" s="25" t="s">
        <v>8</v>
      </c>
      <c r="B21" s="4" t="s">
        <v>16</v>
      </c>
      <c r="C21" s="4">
        <v>1</v>
      </c>
      <c r="D21" s="18">
        <v>490000</v>
      </c>
      <c r="E21" s="7" t="s">
        <v>37</v>
      </c>
      <c r="F21" s="5">
        <f t="shared" si="0"/>
        <v>490000</v>
      </c>
      <c r="G21" s="17">
        <f t="shared" si="1"/>
        <v>122500</v>
      </c>
      <c r="H21" s="17">
        <f t="shared" si="2"/>
        <v>367500</v>
      </c>
      <c r="I21" s="6"/>
    </row>
    <row r="22" spans="1:9" x14ac:dyDescent="0.3">
      <c r="A22" s="26"/>
      <c r="B22" s="4" t="s">
        <v>17</v>
      </c>
      <c r="C22" s="4">
        <v>1</v>
      </c>
      <c r="D22" s="18">
        <v>490000</v>
      </c>
      <c r="E22" s="7" t="s">
        <v>37</v>
      </c>
      <c r="F22" s="5">
        <f t="shared" si="0"/>
        <v>490000</v>
      </c>
      <c r="G22" s="17">
        <f t="shared" si="1"/>
        <v>122500</v>
      </c>
      <c r="H22" s="17">
        <f t="shared" si="2"/>
        <v>367500</v>
      </c>
      <c r="I22" s="6"/>
    </row>
    <row r="23" spans="1:9" x14ac:dyDescent="0.3">
      <c r="A23" s="26"/>
      <c r="B23" s="4" t="s">
        <v>18</v>
      </c>
      <c r="C23" s="4"/>
      <c r="D23" s="18">
        <v>0</v>
      </c>
      <c r="E23" s="7" t="s">
        <v>38</v>
      </c>
      <c r="F23" s="5">
        <f t="shared" si="0"/>
        <v>0</v>
      </c>
      <c r="G23" s="17">
        <f t="shared" si="1"/>
        <v>0</v>
      </c>
      <c r="H23" s="17">
        <f t="shared" si="2"/>
        <v>0</v>
      </c>
      <c r="I23" s="6"/>
    </row>
    <row r="24" spans="1:9" x14ac:dyDescent="0.3">
      <c r="A24" s="26"/>
      <c r="B24" s="4" t="s">
        <v>19</v>
      </c>
      <c r="C24" s="4"/>
      <c r="D24" s="18">
        <v>0</v>
      </c>
      <c r="E24" s="7" t="s">
        <v>39</v>
      </c>
      <c r="F24" s="5">
        <f t="shared" si="0"/>
        <v>0</v>
      </c>
      <c r="G24" s="17">
        <f t="shared" si="1"/>
        <v>0</v>
      </c>
      <c r="H24" s="17">
        <f t="shared" si="2"/>
        <v>0</v>
      </c>
      <c r="I24" s="6"/>
    </row>
    <row r="25" spans="1:9" x14ac:dyDescent="0.3">
      <c r="A25" s="26"/>
      <c r="B25" s="4" t="s">
        <v>32</v>
      </c>
      <c r="C25" s="4">
        <v>1</v>
      </c>
      <c r="D25" s="18">
        <v>490000</v>
      </c>
      <c r="E25" s="7" t="s">
        <v>40</v>
      </c>
      <c r="F25" s="5">
        <f t="shared" si="0"/>
        <v>490000</v>
      </c>
      <c r="G25" s="17">
        <f t="shared" si="1"/>
        <v>122500</v>
      </c>
      <c r="H25" s="17">
        <f t="shared" si="2"/>
        <v>367500</v>
      </c>
      <c r="I25" s="6"/>
    </row>
    <row r="26" spans="1:9" x14ac:dyDescent="0.3">
      <c r="A26" s="26"/>
      <c r="B26" s="4" t="s">
        <v>25</v>
      </c>
      <c r="C26" s="4"/>
      <c r="D26" s="18">
        <v>0</v>
      </c>
      <c r="E26" s="7" t="s">
        <v>37</v>
      </c>
      <c r="F26" s="5">
        <f t="shared" si="0"/>
        <v>0</v>
      </c>
      <c r="G26" s="17">
        <f t="shared" si="1"/>
        <v>0</v>
      </c>
      <c r="H26" s="17">
        <f t="shared" si="2"/>
        <v>0</v>
      </c>
      <c r="I26" s="6"/>
    </row>
    <row r="27" spans="1:9" x14ac:dyDescent="0.3">
      <c r="A27" s="25" t="s">
        <v>10</v>
      </c>
      <c r="B27" s="4" t="s">
        <v>12</v>
      </c>
      <c r="C27" s="4">
        <v>1</v>
      </c>
      <c r="D27" s="18">
        <v>245000</v>
      </c>
      <c r="E27" s="7" t="s">
        <v>40</v>
      </c>
      <c r="F27" s="5">
        <f t="shared" si="0"/>
        <v>245000</v>
      </c>
      <c r="G27" s="17">
        <f t="shared" si="1"/>
        <v>61250</v>
      </c>
      <c r="H27" s="17">
        <f t="shared" si="2"/>
        <v>183750</v>
      </c>
      <c r="I27" s="6"/>
    </row>
    <row r="28" spans="1:9" x14ac:dyDescent="0.3">
      <c r="A28" s="26"/>
      <c r="B28" s="4" t="s">
        <v>13</v>
      </c>
      <c r="C28" s="4">
        <v>1</v>
      </c>
      <c r="D28" s="18">
        <v>245000</v>
      </c>
      <c r="E28" s="7" t="s">
        <v>40</v>
      </c>
      <c r="F28" s="5">
        <f t="shared" si="0"/>
        <v>245000</v>
      </c>
      <c r="G28" s="17">
        <f t="shared" si="1"/>
        <v>61250</v>
      </c>
      <c r="H28" s="17">
        <f t="shared" si="2"/>
        <v>183750</v>
      </c>
      <c r="I28" s="6"/>
    </row>
    <row r="29" spans="1:9" x14ac:dyDescent="0.3">
      <c r="A29" s="26"/>
      <c r="B29" s="4" t="s">
        <v>14</v>
      </c>
      <c r="C29" s="4"/>
      <c r="D29" s="18">
        <v>0</v>
      </c>
      <c r="E29" s="7" t="s">
        <v>40</v>
      </c>
      <c r="F29" s="5">
        <f t="shared" si="0"/>
        <v>0</v>
      </c>
      <c r="G29" s="17">
        <f t="shared" si="1"/>
        <v>0</v>
      </c>
      <c r="H29" s="17">
        <f t="shared" si="2"/>
        <v>0</v>
      </c>
      <c r="I29" s="6"/>
    </row>
    <row r="30" spans="1:9" x14ac:dyDescent="0.3">
      <c r="A30" s="27"/>
      <c r="B30" s="4" t="s">
        <v>15</v>
      </c>
      <c r="C30" s="4"/>
      <c r="D30" s="18">
        <v>0</v>
      </c>
      <c r="E30" s="7" t="s">
        <v>40</v>
      </c>
      <c r="F30" s="5">
        <f t="shared" si="0"/>
        <v>0</v>
      </c>
      <c r="G30" s="17">
        <f t="shared" si="1"/>
        <v>0</v>
      </c>
      <c r="H30" s="17">
        <f t="shared" si="2"/>
        <v>0</v>
      </c>
      <c r="I30" s="6"/>
    </row>
    <row r="31" spans="1:9" x14ac:dyDescent="0.3">
      <c r="A31" s="25" t="s">
        <v>11</v>
      </c>
      <c r="B31" s="4" t="s">
        <v>31</v>
      </c>
      <c r="C31" s="4">
        <v>1</v>
      </c>
      <c r="D31" s="18">
        <v>735000</v>
      </c>
      <c r="E31" s="7" t="s">
        <v>37</v>
      </c>
      <c r="F31" s="5">
        <f t="shared" si="0"/>
        <v>735000</v>
      </c>
      <c r="G31" s="17">
        <f t="shared" si="1"/>
        <v>183750</v>
      </c>
      <c r="H31" s="17">
        <f t="shared" si="2"/>
        <v>551250</v>
      </c>
      <c r="I31" s="6"/>
    </row>
    <row r="32" spans="1:9" x14ac:dyDescent="0.3">
      <c r="A32" s="26"/>
      <c r="B32" s="4" t="s">
        <v>26</v>
      </c>
      <c r="C32" s="4">
        <v>1</v>
      </c>
      <c r="D32" s="18">
        <v>245000</v>
      </c>
      <c r="E32" s="7" t="s">
        <v>37</v>
      </c>
      <c r="F32" s="5">
        <f t="shared" si="0"/>
        <v>245000</v>
      </c>
      <c r="G32" s="17">
        <f t="shared" si="1"/>
        <v>61250</v>
      </c>
      <c r="H32" s="17">
        <f t="shared" si="2"/>
        <v>183750</v>
      </c>
      <c r="I32" s="6"/>
    </row>
    <row r="33" spans="1:9" x14ac:dyDescent="0.3">
      <c r="A33" s="26"/>
      <c r="B33" s="4" t="s">
        <v>27</v>
      </c>
      <c r="C33" s="4"/>
      <c r="D33" s="18">
        <v>0</v>
      </c>
      <c r="E33" s="7" t="s">
        <v>37</v>
      </c>
      <c r="F33" s="5">
        <f t="shared" si="0"/>
        <v>0</v>
      </c>
      <c r="G33" s="17">
        <f t="shared" si="1"/>
        <v>0</v>
      </c>
      <c r="H33" s="17">
        <f t="shared" si="2"/>
        <v>0</v>
      </c>
      <c r="I33" s="6"/>
    </row>
    <row r="34" spans="1:9" x14ac:dyDescent="0.3">
      <c r="A34" s="26"/>
      <c r="B34" s="4" t="s">
        <v>29</v>
      </c>
      <c r="C34" s="4"/>
      <c r="D34" s="18">
        <v>0</v>
      </c>
      <c r="E34" s="7" t="s">
        <v>40</v>
      </c>
      <c r="F34" s="5">
        <f t="shared" si="0"/>
        <v>0</v>
      </c>
      <c r="G34" s="17">
        <f t="shared" si="1"/>
        <v>0</v>
      </c>
      <c r="H34" s="17">
        <f t="shared" si="2"/>
        <v>0</v>
      </c>
      <c r="I34" s="6"/>
    </row>
    <row r="35" spans="1:9" x14ac:dyDescent="0.3">
      <c r="A35" s="26"/>
      <c r="B35" s="4" t="s">
        <v>28</v>
      </c>
      <c r="C35" s="4">
        <v>1</v>
      </c>
      <c r="D35" s="18">
        <v>245000</v>
      </c>
      <c r="E35" s="7" t="s">
        <v>40</v>
      </c>
      <c r="F35" s="5">
        <f t="shared" si="0"/>
        <v>245000</v>
      </c>
      <c r="G35" s="17">
        <f t="shared" si="1"/>
        <v>61250</v>
      </c>
      <c r="H35" s="17">
        <f t="shared" si="2"/>
        <v>183750</v>
      </c>
      <c r="I35" s="6"/>
    </row>
    <row r="36" spans="1:9" x14ac:dyDescent="0.3">
      <c r="A36" s="26"/>
      <c r="B36" s="4" t="s">
        <v>55</v>
      </c>
      <c r="C36" s="4"/>
      <c r="D36" s="18">
        <v>0</v>
      </c>
      <c r="E36" s="7" t="s">
        <v>40</v>
      </c>
      <c r="F36" s="5">
        <f t="shared" si="0"/>
        <v>0</v>
      </c>
      <c r="G36" s="17">
        <f t="shared" si="1"/>
        <v>0</v>
      </c>
      <c r="H36" s="17">
        <f t="shared" si="2"/>
        <v>0</v>
      </c>
      <c r="I36" s="6"/>
    </row>
    <row r="37" spans="1:9" x14ac:dyDescent="0.3">
      <c r="A37" s="27"/>
      <c r="B37" s="4" t="s">
        <v>56</v>
      </c>
      <c r="C37" s="4"/>
      <c r="D37" s="18">
        <v>0</v>
      </c>
      <c r="E37" s="7" t="s">
        <v>40</v>
      </c>
      <c r="F37" s="5">
        <f t="shared" si="0"/>
        <v>0</v>
      </c>
      <c r="G37" s="17">
        <f t="shared" si="1"/>
        <v>0</v>
      </c>
      <c r="H37" s="17">
        <f t="shared" si="2"/>
        <v>0</v>
      </c>
      <c r="I37" s="6"/>
    </row>
    <row r="38" spans="1:9" x14ac:dyDescent="0.3">
      <c r="A38" s="24" t="s">
        <v>46</v>
      </c>
      <c r="B38" s="4" t="s">
        <v>47</v>
      </c>
      <c r="C38" s="4"/>
      <c r="D38" s="18">
        <v>0</v>
      </c>
      <c r="E38" s="7" t="s">
        <v>40</v>
      </c>
      <c r="F38" s="5">
        <f t="shared" si="0"/>
        <v>0</v>
      </c>
      <c r="G38" s="13"/>
      <c r="H38" s="13"/>
      <c r="I38" s="4"/>
    </row>
    <row r="39" spans="1:9" x14ac:dyDescent="0.3">
      <c r="A39" s="24"/>
      <c r="B39" s="4" t="s">
        <v>48</v>
      </c>
      <c r="C39" s="4"/>
      <c r="D39" s="18">
        <v>0</v>
      </c>
      <c r="E39" s="7" t="s">
        <v>50</v>
      </c>
      <c r="F39" s="5">
        <f t="shared" si="0"/>
        <v>0</v>
      </c>
      <c r="G39" s="13"/>
      <c r="H39" s="13"/>
      <c r="I39" s="4"/>
    </row>
    <row r="40" spans="1:9" x14ac:dyDescent="0.3">
      <c r="A40" s="24"/>
      <c r="B40" s="4" t="s">
        <v>49</v>
      </c>
      <c r="C40" s="4"/>
      <c r="D40" s="18">
        <v>0</v>
      </c>
      <c r="E40" s="4"/>
      <c r="F40" s="5">
        <f t="shared" si="0"/>
        <v>0</v>
      </c>
      <c r="G40" s="13"/>
      <c r="H40" s="13"/>
      <c r="I40" s="4"/>
    </row>
  </sheetData>
  <mergeCells count="12">
    <mergeCell ref="A38:A40"/>
    <mergeCell ref="A21:A26"/>
    <mergeCell ref="A27:A30"/>
    <mergeCell ref="A31:A37"/>
    <mergeCell ref="D15:E15"/>
    <mergeCell ref="A16:A17"/>
    <mergeCell ref="A18:A20"/>
    <mergeCell ref="B5:H5"/>
    <mergeCell ref="B6:H6"/>
    <mergeCell ref="A1:I1"/>
    <mergeCell ref="A2:I2"/>
    <mergeCell ref="A14:I14"/>
  </mergeCells>
  <pageMargins left="0.7" right="0.7" top="0.75" bottom="0.75" header="0.3" footer="0.3"/>
  <pageSetup paperSize="5" scale="80" orientation="landscape" r:id="rId1"/>
  <headerFooter>
    <oddHeader>&amp;CPINPOINT COMMUNICATIONS, INC._GOTHENBURG 3_ATTACHMENT H
FUNDING BREAKDOWN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 before completing</vt:lpstr>
      <vt:lpstr>Budget Summary</vt:lpstr>
      <vt:lpstr>'Budget Summary'!Print_Area</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Rogers, Camelia</dc:creator>
  <cp:lastModifiedBy>Sheila Hillius</cp:lastModifiedBy>
  <cp:lastPrinted>2024-06-27T16:34:20Z</cp:lastPrinted>
  <dcterms:created xsi:type="dcterms:W3CDTF">2023-11-14T16:34:51Z</dcterms:created>
  <dcterms:modified xsi:type="dcterms:W3CDTF">2024-06-27T16:34:35Z</dcterms:modified>
</cp:coreProperties>
</file>