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Business Development\NBBP #4 2024\#Projects\Beaver City 1\FINAL Documents for Zip FIle\"/>
    </mc:Choice>
  </mc:AlternateContent>
  <xr:revisionPtr revIDLastSave="0" documentId="13_ncr:1_{02F158D9-FA06-444B-8D19-82DF1A97B11B}" xr6:coauthVersionLast="47" xr6:coauthVersionMax="47" xr10:uidLastSave="{00000000-0000-0000-0000-000000000000}"/>
  <bookViews>
    <workbookView xWindow="28680" yWindow="-120" windowWidth="29040" windowHeight="15840" activeTab="1" xr2:uid="{0734BE05-7214-4B08-8CF8-04D9321DEBA5}"/>
  </bookViews>
  <sheets>
    <sheet name="READ before completing" sheetId="2" r:id="rId1"/>
    <sheet name="Budget Summary" sheetId="1" r:id="rId2"/>
  </sheets>
  <definedNames>
    <definedName name="_xlnm.Print_Area" localSheetId="1">'Budget Summary'!$A$1:$I$40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1" l="1"/>
  <c r="G35" i="1" s="1"/>
  <c r="F36" i="1"/>
  <c r="F37" i="1"/>
  <c r="G37" i="1" s="1"/>
  <c r="F38" i="1"/>
  <c r="F39" i="1"/>
  <c r="F40" i="1"/>
  <c r="G36" i="1" l="1"/>
  <c r="H36" i="1" s="1"/>
  <c r="H35" i="1"/>
  <c r="H37" i="1"/>
  <c r="F17" i="1" l="1"/>
  <c r="G17" i="1" s="1"/>
  <c r="F18" i="1"/>
  <c r="F19" i="1"/>
  <c r="F20" i="1"/>
  <c r="F21" i="1"/>
  <c r="F22" i="1"/>
  <c r="F23" i="1"/>
  <c r="F24" i="1"/>
  <c r="F25" i="1"/>
  <c r="F26" i="1"/>
  <c r="F27" i="1"/>
  <c r="F28" i="1"/>
  <c r="F29" i="1"/>
  <c r="F30" i="1"/>
  <c r="G30" i="1" s="1"/>
  <c r="F31" i="1"/>
  <c r="G31" i="1" s="1"/>
  <c r="F32" i="1"/>
  <c r="F33" i="1"/>
  <c r="F34" i="1"/>
  <c r="G34" i="1" s="1"/>
  <c r="F16" i="1"/>
  <c r="G16" i="1" s="1"/>
  <c r="G28" i="1" l="1"/>
  <c r="H28" i="1" s="1"/>
  <c r="G27" i="1"/>
  <c r="H27" i="1" s="1"/>
  <c r="G26" i="1"/>
  <c r="H26" i="1" s="1"/>
  <c r="G29" i="1"/>
  <c r="H29" i="1" s="1"/>
  <c r="G33" i="1"/>
  <c r="H33" i="1" s="1"/>
  <c r="G32" i="1"/>
  <c r="H32" i="1" s="1"/>
  <c r="H31" i="1"/>
  <c r="G25" i="1"/>
  <c r="H25" i="1" s="1"/>
  <c r="G24" i="1"/>
  <c r="H24" i="1" s="1"/>
  <c r="G23" i="1"/>
  <c r="H23" i="1" s="1"/>
  <c r="G22" i="1"/>
  <c r="H22" i="1" s="1"/>
  <c r="G21" i="1"/>
  <c r="H21" i="1" s="1"/>
  <c r="G20" i="1"/>
  <c r="H20" i="1" s="1"/>
  <c r="G19" i="1"/>
  <c r="H19" i="1" s="1"/>
  <c r="G18" i="1"/>
  <c r="H18" i="1" s="1"/>
  <c r="B9" i="1"/>
  <c r="B10" i="1" s="1"/>
  <c r="B11" i="1" s="1"/>
  <c r="H16" i="1"/>
  <c r="B8" i="1"/>
  <c r="H30" i="1"/>
  <c r="H34" i="1"/>
  <c r="H17" i="1"/>
  <c r="H42" i="1" l="1"/>
  <c r="G42" i="1"/>
</calcChain>
</file>

<file path=xl/sharedStrings.xml><?xml version="1.0" encoding="utf-8"?>
<sst xmlns="http://schemas.openxmlformats.org/spreadsheetml/2006/main" count="102" uniqueCount="83">
  <si>
    <t>Budget Template</t>
  </si>
  <si>
    <t>Budget Summary</t>
  </si>
  <si>
    <t>Category of Expense</t>
  </si>
  <si>
    <t>Expense Type</t>
  </si>
  <si>
    <t>Design and Engineering</t>
  </si>
  <si>
    <t>Quantity</t>
  </si>
  <si>
    <t>Cost Per Item</t>
  </si>
  <si>
    <t>Total Expense</t>
  </si>
  <si>
    <t>Construction Materials</t>
  </si>
  <si>
    <t>Permitting Approval</t>
  </si>
  <si>
    <t>Network Equipment</t>
  </si>
  <si>
    <t>Construction of Network</t>
  </si>
  <si>
    <t>Switching Equipment</t>
  </si>
  <si>
    <t>Routing Equipment</t>
  </si>
  <si>
    <t>Optical Equipment</t>
  </si>
  <si>
    <t>Customer Premise Equipment</t>
  </si>
  <si>
    <t>Fiber</t>
  </si>
  <si>
    <t>Conduit</t>
  </si>
  <si>
    <t>Tower</t>
  </si>
  <si>
    <t>Antenna</t>
  </si>
  <si>
    <t>Obtain Easements</t>
  </si>
  <si>
    <t>Obtain Right of Way</t>
  </si>
  <si>
    <t>Obtain Permit</t>
  </si>
  <si>
    <t>Design of Network</t>
  </si>
  <si>
    <t>Engineering of Network</t>
  </si>
  <si>
    <t>Make Ready Materials</t>
  </si>
  <si>
    <t>Trenching</t>
  </si>
  <si>
    <t>Ariel Deployment</t>
  </si>
  <si>
    <t>Customer Drops</t>
  </si>
  <si>
    <t>Deploy Electronics</t>
  </si>
  <si>
    <t>Brief Explanation</t>
  </si>
  <si>
    <t>Directional Drilling / Borinig</t>
  </si>
  <si>
    <t>Vault / Flowerpots / etc.</t>
  </si>
  <si>
    <t>per hour/fixed</t>
  </si>
  <si>
    <t>Per easement</t>
  </si>
  <si>
    <t>Per ROW</t>
  </si>
  <si>
    <t>Per Permit</t>
  </si>
  <si>
    <t>Per foot</t>
  </si>
  <si>
    <t>Per tower</t>
  </si>
  <si>
    <t>Per antenna</t>
  </si>
  <si>
    <t>Per unit</t>
  </si>
  <si>
    <t>Grant Request</t>
  </si>
  <si>
    <t>Match Contribution</t>
  </si>
  <si>
    <t>Applicant Name:</t>
  </si>
  <si>
    <t>Project Name:</t>
  </si>
  <si>
    <t>Match Contribution %</t>
  </si>
  <si>
    <t>Disallowed Expenses</t>
  </si>
  <si>
    <t>Real Estate Purchase</t>
  </si>
  <si>
    <t>General and administrative</t>
  </si>
  <si>
    <t>Other (explain)</t>
  </si>
  <si>
    <t>per hour</t>
  </si>
  <si>
    <t xml:space="preserve">Disclose disallowed expenses projected for the project.  </t>
  </si>
  <si>
    <t xml:space="preserve">The Budget Template is designed to capture data from all Applicants in a similar fashion.  Applicants are encourged to provide best guess estimates for the Expense Types that will be applicable to the Project Area.  The Commission will review costs based on the information provided in the Budget Template.  </t>
  </si>
  <si>
    <t xml:space="preserve">Only provide information for the line items for which you will incur allowable expenses.  For example, an all-fiber project would not incur expenses for a Tower or Antenna.  Indicate 0 quantity and 0 cost per item.  </t>
  </si>
  <si>
    <t xml:space="preserve">Utilize the brief explanation field to explain what projected expenses are included in the calculation of the cost for the Expense Type.  For example, for "Obtain Easement" you may indicate that "Projected expense for easement includes the cost to obtain Easement from the Lower Platte Resource District along Highway 31 in the Project Area."  For "Make Ready Materials" you may indicate that "Projected expense for Make Ready Material includes all concrete, rock, ground rod, wire, case clamp".  </t>
  </si>
  <si>
    <t>Central Office</t>
  </si>
  <si>
    <t>Fiber Splicing</t>
  </si>
  <si>
    <t>Total Estimated Costs</t>
  </si>
  <si>
    <t>Total Estimated Allowable Cost</t>
  </si>
  <si>
    <t>Nebraska Broadband Bridge Program</t>
  </si>
  <si>
    <t>Grantee Match Commitment</t>
  </si>
  <si>
    <t>NBBP Grant Funding Requested</t>
  </si>
  <si>
    <t xml:space="preserve">Do not modify the Budget Template by adding additional line items or removing any line items.  </t>
  </si>
  <si>
    <t xml:space="preserve">If an Application is chosen to receive funding through NBBP, the award will be based on the information provided in the Budget Template.  If actual costs are greater in one Expense Type, and under in a different Expense Type, funding will be re-allocated within the approved Project Budget.  </t>
  </si>
  <si>
    <t xml:space="preserve">Auto-populates </t>
  </si>
  <si>
    <t>Pinpoint Communications, Inc.</t>
  </si>
  <si>
    <t>Beaver City 1</t>
  </si>
  <si>
    <t>Various costs of vaults and flowerpots (sizes will vary)</t>
  </si>
  <si>
    <t>General UG and aerial material costs estimates</t>
  </si>
  <si>
    <t>General assumption for switching gear, splitters, etc</t>
  </si>
  <si>
    <t>Genreal assumption for routing equipment</t>
  </si>
  <si>
    <t>This covers any trenching and boring and aerial (final category dependent on engineering/design)</t>
  </si>
  <si>
    <t>lumping to trenching for now</t>
  </si>
  <si>
    <t>Estimate for drops and installation expense</t>
  </si>
  <si>
    <t>Estimate for splicing requirements</t>
  </si>
  <si>
    <t>Initial design of network, accumulative estimate for all parties involved</t>
  </si>
  <si>
    <t>Engineering of network, including changes in any design, cable analysis, duct route, aerial route</t>
  </si>
  <si>
    <t>General activity related to permitting and cost for easements</t>
  </si>
  <si>
    <t>General activityrelated to permitting and cost for right of ways</t>
  </si>
  <si>
    <t>General activity related to permitting and obtaining permits</t>
  </si>
  <si>
    <t>Accumulated cost for fiber cables (sizes will vary)</t>
  </si>
  <si>
    <t>Accumulated costs for conduit (some double duct, 2" may be needed)</t>
  </si>
  <si>
    <t xml:space="preserve">Pinpoint estimates total project cost based on initial high-level assumption of total miles to be built multiplied by an assumed per mile construction cost. The per mile fiber estimate is based on current cost assumptions of cost of materials as well as labor required throughout the project life 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</si>
</sst>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8" x14ac:knownFonts="1">
    <font>
      <sz val="11"/>
      <color theme="1"/>
      <name val="Calibri"/>
      <family val="2"/>
      <scheme val="minor"/>
    </font>
    <font>
      <b/>
      <sz val="20"/>
      <color theme="8" tint="-0.499984740745262"/>
      <name val="Montserrat SemiBold"/>
    </font>
    <font>
      <b/>
      <sz val="14"/>
      <color theme="0"/>
      <name val="Calibri"/>
      <family val="2"/>
      <scheme val="minor"/>
    </font>
    <font>
      <b/>
      <sz val="11"/>
      <color rgb="FF00206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32">
    <xf numFmtId="0" fontId="0" fillId="0" borderId="0" xfId="0"/>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xf>
    <xf numFmtId="0" fontId="0" fillId="0" borderId="1" xfId="0" applyBorder="1"/>
    <xf numFmtId="8" fontId="0" fillId="0" borderId="1" xfId="0" applyNumberFormat="1" applyBorder="1"/>
    <xf numFmtId="0" fontId="0" fillId="0" borderId="1" xfId="0" applyBorder="1" applyAlignment="1">
      <alignment wrapText="1"/>
    </xf>
    <xf numFmtId="8" fontId="5" fillId="0" borderId="1" xfId="0" applyNumberFormat="1" applyFont="1" applyBorder="1"/>
    <xf numFmtId="0" fontId="4" fillId="0" borderId="0" xfId="0" applyFont="1"/>
    <xf numFmtId="10" fontId="0" fillId="0" borderId="0" xfId="0" applyNumberFormat="1"/>
    <xf numFmtId="8" fontId="0" fillId="4" borderId="0" xfId="1" applyNumberFormat="1" applyFont="1" applyFill="1"/>
    <xf numFmtId="8" fontId="0" fillId="4" borderId="0" xfId="0" applyNumberFormat="1" applyFill="1"/>
    <xf numFmtId="0" fontId="0" fillId="0" borderId="0" xfId="0" applyAlignment="1">
      <alignment horizontal="left"/>
    </xf>
    <xf numFmtId="8" fontId="0" fillId="5" borderId="1" xfId="0" applyNumberFormat="1" applyFill="1" applyBorder="1"/>
    <xf numFmtId="9" fontId="0" fillId="0" borderId="0" xfId="2" applyFont="1" applyAlignment="1">
      <alignment horizontal="left"/>
    </xf>
    <xf numFmtId="0" fontId="7" fillId="0" borderId="0" xfId="0" applyFont="1" applyAlignment="1">
      <alignment horizontal="left" vertical="center" wrapText="1"/>
    </xf>
    <xf numFmtId="0" fontId="5" fillId="0" borderId="0" xfId="0" applyFont="1"/>
    <xf numFmtId="8" fontId="0" fillId="4" borderId="1" xfId="0" applyNumberFormat="1" applyFill="1" applyBorder="1"/>
    <xf numFmtId="44" fontId="0" fillId="0" borderId="1" xfId="1" applyFont="1" applyBorder="1"/>
    <xf numFmtId="8" fontId="0" fillId="0" borderId="0" xfId="0" applyNumberFormat="1"/>
    <xf numFmtId="0" fontId="7"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xf>
    <xf numFmtId="0" fontId="1" fillId="2" borderId="0" xfId="0" applyFont="1" applyFill="1" applyAlignment="1">
      <alignment horizontal="center"/>
    </xf>
    <xf numFmtId="0" fontId="2" fillId="3" borderId="0" xfId="0" applyFont="1" applyFill="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0" fillId="0" borderId="0" xfId="0"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632-3D6E-4838-AE55-E6BA0D3AF4FB}">
  <sheetPr>
    <tabColor rgb="FFFF0000"/>
  </sheetPr>
  <dimension ref="A1:I30"/>
  <sheetViews>
    <sheetView workbookViewId="0">
      <selection activeCell="A3" sqref="A3"/>
    </sheetView>
  </sheetViews>
  <sheetFormatPr defaultRowHeight="14.4" x14ac:dyDescent="0.3"/>
  <sheetData>
    <row r="1" spans="1:9" x14ac:dyDescent="0.3">
      <c r="A1" s="20" t="s">
        <v>62</v>
      </c>
      <c r="B1" s="20"/>
      <c r="C1" s="20"/>
      <c r="D1" s="20"/>
      <c r="E1" s="20"/>
      <c r="F1" s="20"/>
      <c r="G1" s="20"/>
      <c r="H1" s="20"/>
      <c r="I1" s="20"/>
    </row>
    <row r="2" spans="1:9" ht="27" customHeight="1" x14ac:dyDescent="0.3">
      <c r="A2" s="20"/>
      <c r="B2" s="20"/>
      <c r="C2" s="20"/>
      <c r="D2" s="20"/>
      <c r="E2" s="20"/>
      <c r="F2" s="20"/>
      <c r="G2" s="20"/>
      <c r="H2" s="20"/>
      <c r="I2" s="20"/>
    </row>
    <row r="3" spans="1:9" ht="24.75" customHeight="1" x14ac:dyDescent="0.3">
      <c r="A3" s="15"/>
      <c r="B3" s="15"/>
      <c r="C3" s="15"/>
      <c r="D3" s="15"/>
      <c r="E3" s="15"/>
      <c r="F3" s="15"/>
      <c r="G3" s="15"/>
      <c r="H3" s="15"/>
      <c r="I3" s="15"/>
    </row>
    <row r="4" spans="1:9" ht="21.75" customHeight="1" x14ac:dyDescent="0.3">
      <c r="A4" s="15"/>
      <c r="B4" s="15"/>
      <c r="C4" s="15"/>
      <c r="D4" s="15"/>
      <c r="E4" s="15"/>
      <c r="F4" s="15"/>
      <c r="G4" s="15"/>
      <c r="H4" s="15"/>
      <c r="I4" s="15"/>
    </row>
    <row r="5" spans="1:9" ht="23.25" customHeight="1" x14ac:dyDescent="0.3">
      <c r="A5" s="15"/>
      <c r="B5" s="15"/>
      <c r="C5" s="15"/>
      <c r="D5" s="15"/>
      <c r="E5" s="15"/>
      <c r="F5" s="15"/>
      <c r="G5" s="15"/>
      <c r="H5" s="15"/>
      <c r="I5" s="15"/>
    </row>
    <row r="7" spans="1:9" x14ac:dyDescent="0.3">
      <c r="A7" s="21" t="s">
        <v>53</v>
      </c>
      <c r="B7" s="21"/>
      <c r="C7" s="21"/>
      <c r="D7" s="21"/>
      <c r="E7" s="21"/>
      <c r="F7" s="21"/>
      <c r="G7" s="21"/>
      <c r="H7" s="21"/>
      <c r="I7" s="21"/>
    </row>
    <row r="8" spans="1:9" x14ac:dyDescent="0.3">
      <c r="A8" s="21"/>
      <c r="B8" s="21"/>
      <c r="C8" s="21"/>
      <c r="D8" s="21"/>
      <c r="E8" s="21"/>
      <c r="F8" s="21"/>
      <c r="G8" s="21"/>
      <c r="H8" s="21"/>
      <c r="I8" s="21"/>
    </row>
    <row r="9" spans="1:9" x14ac:dyDescent="0.3">
      <c r="A9" s="21"/>
      <c r="B9" s="21"/>
      <c r="C9" s="21"/>
      <c r="D9" s="21"/>
      <c r="E9" s="21"/>
      <c r="F9" s="21"/>
      <c r="G9" s="21"/>
      <c r="H9" s="21"/>
      <c r="I9" s="21"/>
    </row>
    <row r="11" spans="1:9" x14ac:dyDescent="0.3">
      <c r="A11" t="s">
        <v>51</v>
      </c>
    </row>
    <row r="12" spans="1:9" ht="15" customHeight="1" x14ac:dyDescent="0.3">
      <c r="A12" s="21" t="s">
        <v>54</v>
      </c>
      <c r="B12" s="21"/>
      <c r="C12" s="21"/>
      <c r="D12" s="21"/>
      <c r="E12" s="21"/>
      <c r="F12" s="21"/>
      <c r="G12" s="21"/>
      <c r="H12" s="21"/>
      <c r="I12" s="21"/>
    </row>
    <row r="13" spans="1:9" x14ac:dyDescent="0.3">
      <c r="A13" s="21"/>
      <c r="B13" s="21"/>
      <c r="C13" s="21"/>
      <c r="D13" s="21"/>
      <c r="E13" s="21"/>
      <c r="F13" s="21"/>
      <c r="G13" s="21"/>
      <c r="H13" s="21"/>
      <c r="I13" s="21"/>
    </row>
    <row r="14" spans="1:9" x14ac:dyDescent="0.3">
      <c r="A14" s="21"/>
      <c r="B14" s="21"/>
      <c r="C14" s="21"/>
      <c r="D14" s="21"/>
      <c r="E14" s="21"/>
      <c r="F14" s="21"/>
      <c r="G14" s="21"/>
      <c r="H14" s="21"/>
      <c r="I14" s="21"/>
    </row>
    <row r="15" spans="1:9" x14ac:dyDescent="0.3">
      <c r="A15" s="21"/>
      <c r="B15" s="21"/>
      <c r="C15" s="21"/>
      <c r="D15" s="21"/>
      <c r="E15" s="21"/>
      <c r="F15" s="21"/>
      <c r="G15" s="21"/>
      <c r="H15" s="21"/>
      <c r="I15" s="21"/>
    </row>
    <row r="16" spans="1:9" x14ac:dyDescent="0.3">
      <c r="A16" s="21"/>
      <c r="B16" s="21"/>
      <c r="C16" s="21"/>
      <c r="D16" s="21"/>
      <c r="E16" s="21"/>
      <c r="F16" s="21"/>
      <c r="G16" s="21"/>
      <c r="H16" s="21"/>
      <c r="I16" s="21"/>
    </row>
    <row r="17" spans="1:9" x14ac:dyDescent="0.3">
      <c r="A17" s="21"/>
      <c r="B17" s="21"/>
      <c r="C17" s="21"/>
      <c r="D17" s="21"/>
      <c r="E17" s="21"/>
      <c r="F17" s="21"/>
      <c r="G17" s="21"/>
      <c r="H17" s="21"/>
      <c r="I17" s="21"/>
    </row>
    <row r="18" spans="1:9" x14ac:dyDescent="0.3">
      <c r="A18" s="21"/>
      <c r="B18" s="21"/>
      <c r="C18" s="21"/>
      <c r="D18" s="21"/>
      <c r="E18" s="21"/>
      <c r="F18" s="21"/>
      <c r="G18" s="21"/>
      <c r="H18" s="21"/>
      <c r="I18" s="21"/>
    </row>
    <row r="20" spans="1:9" x14ac:dyDescent="0.3">
      <c r="A20" s="21" t="s">
        <v>52</v>
      </c>
      <c r="B20" s="21"/>
      <c r="C20" s="21"/>
      <c r="D20" s="21"/>
      <c r="E20" s="21"/>
      <c r="F20" s="21"/>
      <c r="G20" s="21"/>
      <c r="H20" s="21"/>
      <c r="I20" s="21"/>
    </row>
    <row r="21" spans="1:9" x14ac:dyDescent="0.3">
      <c r="A21" s="21"/>
      <c r="B21" s="21"/>
      <c r="C21" s="21"/>
      <c r="D21" s="21"/>
      <c r="E21" s="21"/>
      <c r="F21" s="21"/>
      <c r="G21" s="21"/>
      <c r="H21" s="21"/>
      <c r="I21" s="21"/>
    </row>
    <row r="22" spans="1:9" x14ac:dyDescent="0.3">
      <c r="A22" s="21"/>
      <c r="B22" s="21"/>
      <c r="C22" s="21"/>
      <c r="D22" s="21"/>
      <c r="E22" s="21"/>
      <c r="F22" s="21"/>
      <c r="G22" s="21"/>
      <c r="H22" s="21"/>
      <c r="I22" s="21"/>
    </row>
    <row r="23" spans="1:9" x14ac:dyDescent="0.3">
      <c r="A23" s="21"/>
      <c r="B23" s="21"/>
      <c r="C23" s="21"/>
      <c r="D23" s="21"/>
      <c r="E23" s="21"/>
      <c r="F23" s="21"/>
      <c r="G23" s="21"/>
      <c r="H23" s="21"/>
      <c r="I23" s="21"/>
    </row>
    <row r="24" spans="1:9" x14ac:dyDescent="0.3">
      <c r="A24" s="21"/>
      <c r="B24" s="21"/>
      <c r="C24" s="21"/>
      <c r="D24" s="21"/>
      <c r="E24" s="21"/>
      <c r="F24" s="21"/>
      <c r="G24" s="21"/>
      <c r="H24" s="21"/>
      <c r="I24" s="21"/>
    </row>
    <row r="26" spans="1:9" x14ac:dyDescent="0.3">
      <c r="A26" s="21" t="s">
        <v>63</v>
      </c>
      <c r="B26" s="21"/>
      <c r="C26" s="21"/>
      <c r="D26" s="21"/>
      <c r="E26" s="21"/>
      <c r="F26" s="21"/>
      <c r="G26" s="21"/>
      <c r="H26" s="21"/>
      <c r="I26" s="21"/>
    </row>
    <row r="27" spans="1:9" x14ac:dyDescent="0.3">
      <c r="A27" s="21"/>
      <c r="B27" s="21"/>
      <c r="C27" s="21"/>
      <c r="D27" s="21"/>
      <c r="E27" s="21"/>
      <c r="F27" s="21"/>
      <c r="G27" s="21"/>
      <c r="H27" s="21"/>
      <c r="I27" s="21"/>
    </row>
    <row r="28" spans="1:9" x14ac:dyDescent="0.3">
      <c r="A28" s="21"/>
      <c r="B28" s="21"/>
      <c r="C28" s="21"/>
      <c r="D28" s="21"/>
      <c r="E28" s="21"/>
      <c r="F28" s="21"/>
      <c r="G28" s="21"/>
      <c r="H28" s="21"/>
      <c r="I28" s="21"/>
    </row>
    <row r="29" spans="1:9" x14ac:dyDescent="0.3">
      <c r="A29" s="21"/>
      <c r="B29" s="21"/>
      <c r="C29" s="21"/>
      <c r="D29" s="21"/>
      <c r="E29" s="21"/>
      <c r="F29" s="21"/>
      <c r="G29" s="21"/>
      <c r="H29" s="21"/>
      <c r="I29" s="21"/>
    </row>
    <row r="30" spans="1:9" x14ac:dyDescent="0.3">
      <c r="A30" s="21"/>
      <c r="B30" s="21"/>
      <c r="C30" s="21"/>
      <c r="D30" s="21"/>
      <c r="E30" s="21"/>
      <c r="F30" s="21"/>
      <c r="G30" s="21"/>
      <c r="H30" s="21"/>
      <c r="I30" s="21"/>
    </row>
  </sheetData>
  <mergeCells count="5">
    <mergeCell ref="A1:I2"/>
    <mergeCell ref="A12:I18"/>
    <mergeCell ref="A20:I24"/>
    <mergeCell ref="A26:I30"/>
    <mergeCell ref="A7: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F34B-D0FB-43E1-8CF9-AA91BF364EF1}">
  <sheetPr>
    <pageSetUpPr fitToPage="1"/>
  </sheetPr>
  <dimension ref="A1:I42"/>
  <sheetViews>
    <sheetView tabSelected="1" view="pageBreakPreview" topLeftCell="A10" zoomScaleNormal="100" zoomScaleSheetLayoutView="100" workbookViewId="0">
      <selection activeCell="I16" sqref="I16:I37"/>
    </sheetView>
  </sheetViews>
  <sheetFormatPr defaultRowHeight="14.4" x14ac:dyDescent="0.3"/>
  <cols>
    <col min="1" max="1" width="28.6640625" customWidth="1"/>
    <col min="2" max="2" width="27.5546875" customWidth="1"/>
    <col min="3" max="3" width="12.109375" customWidth="1"/>
    <col min="4" max="4" width="13.33203125" bestFit="1" customWidth="1"/>
    <col min="5" max="5" width="14.44140625" customWidth="1"/>
    <col min="6" max="6" width="17" customWidth="1"/>
    <col min="7" max="7" width="20.109375" customWidth="1"/>
    <col min="8" max="8" width="20.5546875" customWidth="1"/>
    <col min="9" max="9" width="48.44140625" customWidth="1"/>
  </cols>
  <sheetData>
    <row r="1" spans="1:9" ht="30.6" x14ac:dyDescent="0.7">
      <c r="A1" s="23" t="s">
        <v>59</v>
      </c>
      <c r="B1" s="23"/>
      <c r="C1" s="23"/>
      <c r="D1" s="23"/>
      <c r="E1" s="23"/>
      <c r="F1" s="23"/>
      <c r="G1" s="23"/>
      <c r="H1" s="23"/>
      <c r="I1" s="23"/>
    </row>
    <row r="2" spans="1:9" ht="30.6" x14ac:dyDescent="0.7">
      <c r="A2" s="23" t="s">
        <v>0</v>
      </c>
      <c r="B2" s="23"/>
      <c r="C2" s="23"/>
      <c r="D2" s="23"/>
      <c r="E2" s="23"/>
      <c r="F2" s="23"/>
      <c r="G2" s="23"/>
      <c r="H2" s="23"/>
      <c r="I2" s="23"/>
    </row>
    <row r="5" spans="1:9" x14ac:dyDescent="0.3">
      <c r="A5" s="8" t="s">
        <v>43</v>
      </c>
      <c r="B5" s="22" t="s">
        <v>65</v>
      </c>
      <c r="C5" s="22"/>
      <c r="D5" s="22"/>
      <c r="E5" s="22"/>
      <c r="F5" s="22"/>
      <c r="G5" s="22"/>
      <c r="H5" s="22"/>
    </row>
    <row r="6" spans="1:9" x14ac:dyDescent="0.3">
      <c r="A6" s="8" t="s">
        <v>44</v>
      </c>
      <c r="B6" s="22" t="s">
        <v>66</v>
      </c>
      <c r="C6" s="22"/>
      <c r="D6" s="22"/>
      <c r="E6" s="22"/>
      <c r="F6" s="22"/>
      <c r="G6" s="22"/>
      <c r="H6" s="22"/>
    </row>
    <row r="7" spans="1:9" x14ac:dyDescent="0.3">
      <c r="A7" s="8" t="s">
        <v>45</v>
      </c>
      <c r="B7" s="14">
        <v>0.25</v>
      </c>
      <c r="C7" s="12"/>
      <c r="D7" s="12"/>
      <c r="E7" s="12"/>
      <c r="F7" s="12"/>
      <c r="G7" s="12"/>
      <c r="H7" s="12"/>
      <c r="I7" s="31" t="s">
        <v>82</v>
      </c>
    </row>
    <row r="8" spans="1:9" x14ac:dyDescent="0.3">
      <c r="A8" s="8" t="s">
        <v>57</v>
      </c>
      <c r="B8" s="10">
        <f>SUM(F16:F40)</f>
        <v>400000</v>
      </c>
      <c r="C8" s="16" t="s">
        <v>64</v>
      </c>
      <c r="D8" s="12"/>
      <c r="E8" s="12"/>
      <c r="F8" s="12"/>
      <c r="G8" s="12"/>
      <c r="H8" s="12"/>
      <c r="I8" s="31"/>
    </row>
    <row r="9" spans="1:9" x14ac:dyDescent="0.3">
      <c r="A9" s="8" t="s">
        <v>58</v>
      </c>
      <c r="B9" s="11">
        <f>SUM(F16:F37)</f>
        <v>400000</v>
      </c>
      <c r="C9" s="16" t="s">
        <v>64</v>
      </c>
      <c r="D9" s="12"/>
      <c r="E9" s="12"/>
      <c r="F9" s="12"/>
      <c r="G9" s="12"/>
      <c r="H9" s="12"/>
      <c r="I9" s="31"/>
    </row>
    <row r="10" spans="1:9" x14ac:dyDescent="0.3">
      <c r="A10" s="8" t="s">
        <v>60</v>
      </c>
      <c r="B10" s="11">
        <f>B9*B7</f>
        <v>100000</v>
      </c>
      <c r="C10" s="16" t="s">
        <v>64</v>
      </c>
      <c r="D10" s="12"/>
      <c r="E10" s="12"/>
      <c r="F10" s="12"/>
      <c r="G10" s="12"/>
      <c r="H10" s="12"/>
      <c r="I10" s="31"/>
    </row>
    <row r="11" spans="1:9" x14ac:dyDescent="0.3">
      <c r="A11" s="8" t="s">
        <v>61</v>
      </c>
      <c r="B11" s="11">
        <f>B9-B10</f>
        <v>300000</v>
      </c>
      <c r="C11" s="16" t="s">
        <v>64</v>
      </c>
      <c r="D11" s="12"/>
      <c r="E11" s="12"/>
      <c r="F11" s="12"/>
      <c r="G11" s="12"/>
      <c r="H11" s="12"/>
      <c r="I11" s="31"/>
    </row>
    <row r="12" spans="1:9" x14ac:dyDescent="0.3">
      <c r="B12" s="9"/>
      <c r="G12" s="8"/>
      <c r="I12" s="31"/>
    </row>
    <row r="14" spans="1:9" ht="18" x14ac:dyDescent="0.35">
      <c r="A14" s="24" t="s">
        <v>1</v>
      </c>
      <c r="B14" s="24"/>
      <c r="C14" s="24"/>
      <c r="D14" s="24"/>
      <c r="E14" s="24"/>
      <c r="F14" s="24"/>
      <c r="G14" s="24"/>
      <c r="H14" s="24"/>
      <c r="I14" s="24"/>
    </row>
    <row r="15" spans="1:9" x14ac:dyDescent="0.3">
      <c r="A15" s="1" t="s">
        <v>2</v>
      </c>
      <c r="B15" s="3" t="s">
        <v>3</v>
      </c>
      <c r="C15" s="2" t="s">
        <v>5</v>
      </c>
      <c r="D15" s="29" t="s">
        <v>6</v>
      </c>
      <c r="E15" s="30"/>
      <c r="F15" s="2" t="s">
        <v>7</v>
      </c>
      <c r="G15" s="2" t="s">
        <v>42</v>
      </c>
      <c r="H15" s="2" t="s">
        <v>41</v>
      </c>
      <c r="I15" s="2" t="s">
        <v>30</v>
      </c>
    </row>
    <row r="16" spans="1:9" ht="28.8" x14ac:dyDescent="0.3">
      <c r="A16" s="26" t="s">
        <v>4</v>
      </c>
      <c r="B16" s="4" t="s">
        <v>23</v>
      </c>
      <c r="C16" s="4">
        <v>1</v>
      </c>
      <c r="D16" s="18">
        <v>20000</v>
      </c>
      <c r="E16" s="7" t="s">
        <v>33</v>
      </c>
      <c r="F16" s="5">
        <f>C16*D16</f>
        <v>20000</v>
      </c>
      <c r="G16" s="17">
        <f>F16*$B$7</f>
        <v>5000</v>
      </c>
      <c r="H16" s="17">
        <f>F16-G16</f>
        <v>15000</v>
      </c>
      <c r="I16" s="6" t="s">
        <v>75</v>
      </c>
    </row>
    <row r="17" spans="1:9" ht="28.8" x14ac:dyDescent="0.3">
      <c r="A17" s="28"/>
      <c r="B17" s="4" t="s">
        <v>24</v>
      </c>
      <c r="C17" s="4">
        <v>1</v>
      </c>
      <c r="D17" s="18">
        <v>20000</v>
      </c>
      <c r="E17" s="7" t="s">
        <v>33</v>
      </c>
      <c r="F17" s="5">
        <f t="shared" ref="F17:F40" si="0">C17*D17</f>
        <v>20000</v>
      </c>
      <c r="G17" s="17">
        <f t="shared" ref="G17:G37" si="1">F17*$B$7</f>
        <v>5000</v>
      </c>
      <c r="H17" s="17">
        <f t="shared" ref="H17:H37" si="2">F17-G17</f>
        <v>15000</v>
      </c>
      <c r="I17" s="6" t="s">
        <v>76</v>
      </c>
    </row>
    <row r="18" spans="1:9" ht="28.8" x14ac:dyDescent="0.3">
      <c r="A18" s="26" t="s">
        <v>9</v>
      </c>
      <c r="B18" s="4" t="s">
        <v>20</v>
      </c>
      <c r="C18" s="4">
        <v>1</v>
      </c>
      <c r="D18" s="18">
        <v>20000</v>
      </c>
      <c r="E18" s="7" t="s">
        <v>34</v>
      </c>
      <c r="F18" s="5">
        <f t="shared" si="0"/>
        <v>20000</v>
      </c>
      <c r="G18" s="17">
        <f t="shared" si="1"/>
        <v>5000</v>
      </c>
      <c r="H18" s="17">
        <f t="shared" si="2"/>
        <v>15000</v>
      </c>
      <c r="I18" s="6" t="s">
        <v>77</v>
      </c>
    </row>
    <row r="19" spans="1:9" ht="28.8" x14ac:dyDescent="0.3">
      <c r="A19" s="27"/>
      <c r="B19" s="4" t="s">
        <v>21</v>
      </c>
      <c r="C19" s="4">
        <v>1</v>
      </c>
      <c r="D19" s="18">
        <v>20000</v>
      </c>
      <c r="E19" s="7" t="s">
        <v>35</v>
      </c>
      <c r="F19" s="5">
        <f t="shared" si="0"/>
        <v>20000</v>
      </c>
      <c r="G19" s="17">
        <f t="shared" si="1"/>
        <v>5000</v>
      </c>
      <c r="H19" s="17">
        <f t="shared" si="2"/>
        <v>15000</v>
      </c>
      <c r="I19" s="6" t="s">
        <v>78</v>
      </c>
    </row>
    <row r="20" spans="1:9" ht="28.8" x14ac:dyDescent="0.3">
      <c r="A20" s="28"/>
      <c r="B20" s="4" t="s">
        <v>22</v>
      </c>
      <c r="C20" s="4">
        <v>1</v>
      </c>
      <c r="D20" s="18">
        <v>20000</v>
      </c>
      <c r="E20" s="7" t="s">
        <v>36</v>
      </c>
      <c r="F20" s="5">
        <f t="shared" si="0"/>
        <v>20000</v>
      </c>
      <c r="G20" s="17">
        <f t="shared" si="1"/>
        <v>5000</v>
      </c>
      <c r="H20" s="17">
        <f t="shared" si="2"/>
        <v>15000</v>
      </c>
      <c r="I20" s="6" t="s">
        <v>79</v>
      </c>
    </row>
    <row r="21" spans="1:9" x14ac:dyDescent="0.3">
      <c r="A21" s="26" t="s">
        <v>8</v>
      </c>
      <c r="B21" s="4" t="s">
        <v>16</v>
      </c>
      <c r="C21" s="4">
        <v>1</v>
      </c>
      <c r="D21" s="18">
        <v>40000</v>
      </c>
      <c r="E21" s="7" t="s">
        <v>37</v>
      </c>
      <c r="F21" s="5">
        <f t="shared" si="0"/>
        <v>40000</v>
      </c>
      <c r="G21" s="17">
        <f t="shared" si="1"/>
        <v>10000</v>
      </c>
      <c r="H21" s="17">
        <f t="shared" si="2"/>
        <v>30000</v>
      </c>
      <c r="I21" s="6" t="s">
        <v>80</v>
      </c>
    </row>
    <row r="22" spans="1:9" ht="28.8" x14ac:dyDescent="0.3">
      <c r="A22" s="27"/>
      <c r="B22" s="4" t="s">
        <v>17</v>
      </c>
      <c r="C22" s="4">
        <v>1</v>
      </c>
      <c r="D22" s="18">
        <v>40000</v>
      </c>
      <c r="E22" s="7" t="s">
        <v>37</v>
      </c>
      <c r="F22" s="5">
        <f t="shared" si="0"/>
        <v>40000</v>
      </c>
      <c r="G22" s="17">
        <f t="shared" si="1"/>
        <v>10000</v>
      </c>
      <c r="H22" s="17">
        <f t="shared" si="2"/>
        <v>30000</v>
      </c>
      <c r="I22" s="6" t="s">
        <v>81</v>
      </c>
    </row>
    <row r="23" spans="1:9" x14ac:dyDescent="0.3">
      <c r="A23" s="27"/>
      <c r="B23" s="4" t="s">
        <v>18</v>
      </c>
      <c r="C23" s="4"/>
      <c r="D23" s="18">
        <v>0</v>
      </c>
      <c r="E23" s="7" t="s">
        <v>38</v>
      </c>
      <c r="F23" s="5">
        <f t="shared" si="0"/>
        <v>0</v>
      </c>
      <c r="G23" s="17">
        <f t="shared" si="1"/>
        <v>0</v>
      </c>
      <c r="H23" s="17">
        <f t="shared" si="2"/>
        <v>0</v>
      </c>
      <c r="I23" s="6"/>
    </row>
    <row r="24" spans="1:9" x14ac:dyDescent="0.3">
      <c r="A24" s="27"/>
      <c r="B24" s="4" t="s">
        <v>19</v>
      </c>
      <c r="C24" s="4"/>
      <c r="D24" s="18">
        <v>0</v>
      </c>
      <c r="E24" s="7" t="s">
        <v>39</v>
      </c>
      <c r="F24" s="5">
        <f t="shared" si="0"/>
        <v>0</v>
      </c>
      <c r="G24" s="17">
        <f t="shared" si="1"/>
        <v>0</v>
      </c>
      <c r="H24" s="17">
        <f t="shared" si="2"/>
        <v>0</v>
      </c>
      <c r="I24" s="6"/>
    </row>
    <row r="25" spans="1:9" x14ac:dyDescent="0.3">
      <c r="A25" s="27"/>
      <c r="B25" s="4" t="s">
        <v>32</v>
      </c>
      <c r="C25" s="4">
        <v>1</v>
      </c>
      <c r="D25" s="18">
        <v>4000</v>
      </c>
      <c r="E25" s="7" t="s">
        <v>40</v>
      </c>
      <c r="F25" s="5">
        <f t="shared" si="0"/>
        <v>4000</v>
      </c>
      <c r="G25" s="17">
        <f t="shared" si="1"/>
        <v>1000</v>
      </c>
      <c r="H25" s="17">
        <f t="shared" si="2"/>
        <v>3000</v>
      </c>
      <c r="I25" s="6" t="s">
        <v>67</v>
      </c>
    </row>
    <row r="26" spans="1:9" x14ac:dyDescent="0.3">
      <c r="A26" s="27"/>
      <c r="B26" s="4" t="s">
        <v>25</v>
      </c>
      <c r="C26" s="4">
        <v>1</v>
      </c>
      <c r="D26" s="18">
        <v>20000</v>
      </c>
      <c r="E26" s="7" t="s">
        <v>37</v>
      </c>
      <c r="F26" s="5">
        <f t="shared" si="0"/>
        <v>20000</v>
      </c>
      <c r="G26" s="17">
        <f t="shared" si="1"/>
        <v>5000</v>
      </c>
      <c r="H26" s="17">
        <f t="shared" si="2"/>
        <v>15000</v>
      </c>
      <c r="I26" s="6" t="s">
        <v>68</v>
      </c>
    </row>
    <row r="27" spans="1:9" x14ac:dyDescent="0.3">
      <c r="A27" s="26" t="s">
        <v>10</v>
      </c>
      <c r="B27" s="4" t="s">
        <v>12</v>
      </c>
      <c r="C27" s="4">
        <v>1</v>
      </c>
      <c r="D27" s="18">
        <v>20000</v>
      </c>
      <c r="E27" s="7" t="s">
        <v>40</v>
      </c>
      <c r="F27" s="5">
        <f t="shared" si="0"/>
        <v>20000</v>
      </c>
      <c r="G27" s="17">
        <f t="shared" si="1"/>
        <v>5000</v>
      </c>
      <c r="H27" s="17">
        <f t="shared" si="2"/>
        <v>15000</v>
      </c>
      <c r="I27" s="6" t="s">
        <v>69</v>
      </c>
    </row>
    <row r="28" spans="1:9" x14ac:dyDescent="0.3">
      <c r="A28" s="27"/>
      <c r="B28" s="4" t="s">
        <v>13</v>
      </c>
      <c r="C28" s="4">
        <v>1</v>
      </c>
      <c r="D28" s="18">
        <v>20000</v>
      </c>
      <c r="E28" s="7" t="s">
        <v>40</v>
      </c>
      <c r="F28" s="5">
        <f t="shared" si="0"/>
        <v>20000</v>
      </c>
      <c r="G28" s="17">
        <f t="shared" si="1"/>
        <v>5000</v>
      </c>
      <c r="H28" s="17">
        <f t="shared" si="2"/>
        <v>15000</v>
      </c>
      <c r="I28" s="6" t="s">
        <v>70</v>
      </c>
    </row>
    <row r="29" spans="1:9" x14ac:dyDescent="0.3">
      <c r="A29" s="27"/>
      <c r="B29" s="4" t="s">
        <v>14</v>
      </c>
      <c r="C29" s="4"/>
      <c r="D29" s="18">
        <v>0</v>
      </c>
      <c r="E29" s="7" t="s">
        <v>40</v>
      </c>
      <c r="F29" s="5">
        <f t="shared" si="0"/>
        <v>0</v>
      </c>
      <c r="G29" s="17">
        <f t="shared" si="1"/>
        <v>0</v>
      </c>
      <c r="H29" s="17">
        <f t="shared" si="2"/>
        <v>0</v>
      </c>
      <c r="I29" s="6"/>
    </row>
    <row r="30" spans="1:9" x14ac:dyDescent="0.3">
      <c r="A30" s="28"/>
      <c r="B30" s="4" t="s">
        <v>15</v>
      </c>
      <c r="C30" s="4"/>
      <c r="D30" s="18">
        <v>0</v>
      </c>
      <c r="E30" s="7" t="s">
        <v>40</v>
      </c>
      <c r="F30" s="5">
        <f t="shared" si="0"/>
        <v>0</v>
      </c>
      <c r="G30" s="17">
        <f t="shared" si="1"/>
        <v>0</v>
      </c>
      <c r="H30" s="17">
        <f t="shared" si="2"/>
        <v>0</v>
      </c>
      <c r="I30" s="6"/>
    </row>
    <row r="31" spans="1:9" x14ac:dyDescent="0.3">
      <c r="A31" s="26" t="s">
        <v>11</v>
      </c>
      <c r="B31" s="4" t="s">
        <v>31</v>
      </c>
      <c r="C31" s="4">
        <v>1</v>
      </c>
      <c r="D31" s="18">
        <v>0</v>
      </c>
      <c r="E31" s="7" t="s">
        <v>37</v>
      </c>
      <c r="F31" s="5">
        <f t="shared" si="0"/>
        <v>0</v>
      </c>
      <c r="G31" s="17">
        <f t="shared" si="1"/>
        <v>0</v>
      </c>
      <c r="H31" s="17">
        <f t="shared" si="2"/>
        <v>0</v>
      </c>
      <c r="I31" s="6" t="s">
        <v>72</v>
      </c>
    </row>
    <row r="32" spans="1:9" ht="28.8" x14ac:dyDescent="0.3">
      <c r="A32" s="27"/>
      <c r="B32" s="4" t="s">
        <v>26</v>
      </c>
      <c r="C32" s="4">
        <v>1</v>
      </c>
      <c r="D32" s="18">
        <v>80000</v>
      </c>
      <c r="E32" s="7" t="s">
        <v>37</v>
      </c>
      <c r="F32" s="5">
        <f t="shared" si="0"/>
        <v>80000</v>
      </c>
      <c r="G32" s="17">
        <f t="shared" si="1"/>
        <v>20000</v>
      </c>
      <c r="H32" s="17">
        <f t="shared" si="2"/>
        <v>60000</v>
      </c>
      <c r="I32" s="6" t="s">
        <v>71</v>
      </c>
    </row>
    <row r="33" spans="1:9" x14ac:dyDescent="0.3">
      <c r="A33" s="27"/>
      <c r="B33" s="4" t="s">
        <v>27</v>
      </c>
      <c r="C33" s="4"/>
      <c r="D33" s="18">
        <v>0</v>
      </c>
      <c r="E33" s="7" t="s">
        <v>37</v>
      </c>
      <c r="F33" s="5">
        <f t="shared" si="0"/>
        <v>0</v>
      </c>
      <c r="G33" s="17">
        <f t="shared" si="1"/>
        <v>0</v>
      </c>
      <c r="H33" s="17">
        <f t="shared" si="2"/>
        <v>0</v>
      </c>
      <c r="I33" s="6" t="s">
        <v>72</v>
      </c>
    </row>
    <row r="34" spans="1:9" x14ac:dyDescent="0.3">
      <c r="A34" s="27"/>
      <c r="B34" s="4" t="s">
        <v>29</v>
      </c>
      <c r="C34" s="4"/>
      <c r="D34" s="18">
        <v>0</v>
      </c>
      <c r="E34" s="7" t="s">
        <v>40</v>
      </c>
      <c r="F34" s="5">
        <f t="shared" si="0"/>
        <v>0</v>
      </c>
      <c r="G34" s="17">
        <f t="shared" si="1"/>
        <v>0</v>
      </c>
      <c r="H34" s="17">
        <f t="shared" si="2"/>
        <v>0</v>
      </c>
      <c r="I34" s="6"/>
    </row>
    <row r="35" spans="1:9" x14ac:dyDescent="0.3">
      <c r="A35" s="27"/>
      <c r="B35" s="4" t="s">
        <v>28</v>
      </c>
      <c r="C35" s="4">
        <v>1</v>
      </c>
      <c r="D35" s="18">
        <v>36000</v>
      </c>
      <c r="E35" s="7" t="s">
        <v>40</v>
      </c>
      <c r="F35" s="5">
        <f t="shared" si="0"/>
        <v>36000</v>
      </c>
      <c r="G35" s="17">
        <f t="shared" si="1"/>
        <v>9000</v>
      </c>
      <c r="H35" s="17">
        <f t="shared" si="2"/>
        <v>27000</v>
      </c>
      <c r="I35" s="6" t="s">
        <v>73</v>
      </c>
    </row>
    <row r="36" spans="1:9" x14ac:dyDescent="0.3">
      <c r="A36" s="27"/>
      <c r="B36" s="4" t="s">
        <v>55</v>
      </c>
      <c r="C36" s="4"/>
      <c r="D36" s="18">
        <v>0</v>
      </c>
      <c r="E36" s="7" t="s">
        <v>40</v>
      </c>
      <c r="F36" s="5">
        <f t="shared" si="0"/>
        <v>0</v>
      </c>
      <c r="G36" s="17">
        <f t="shared" si="1"/>
        <v>0</v>
      </c>
      <c r="H36" s="17">
        <f t="shared" si="2"/>
        <v>0</v>
      </c>
      <c r="I36" s="6"/>
    </row>
    <row r="37" spans="1:9" x14ac:dyDescent="0.3">
      <c r="A37" s="28"/>
      <c r="B37" s="4" t="s">
        <v>56</v>
      </c>
      <c r="C37" s="4">
        <v>1</v>
      </c>
      <c r="D37" s="18">
        <v>40000</v>
      </c>
      <c r="E37" s="7" t="s">
        <v>40</v>
      </c>
      <c r="F37" s="5">
        <f t="shared" si="0"/>
        <v>40000</v>
      </c>
      <c r="G37" s="17">
        <f t="shared" si="1"/>
        <v>10000</v>
      </c>
      <c r="H37" s="17">
        <f t="shared" si="2"/>
        <v>30000</v>
      </c>
      <c r="I37" s="6" t="s">
        <v>74</v>
      </c>
    </row>
    <row r="38" spans="1:9" x14ac:dyDescent="0.3">
      <c r="A38" s="25" t="s">
        <v>46</v>
      </c>
      <c r="B38" s="4" t="s">
        <v>47</v>
      </c>
      <c r="C38" s="4"/>
      <c r="D38" s="18">
        <v>0</v>
      </c>
      <c r="E38" s="7" t="s">
        <v>40</v>
      </c>
      <c r="F38" s="5">
        <f t="shared" si="0"/>
        <v>0</v>
      </c>
      <c r="G38" s="13"/>
      <c r="H38" s="13"/>
      <c r="I38" s="4"/>
    </row>
    <row r="39" spans="1:9" x14ac:dyDescent="0.3">
      <c r="A39" s="25"/>
      <c r="B39" s="4" t="s">
        <v>48</v>
      </c>
      <c r="C39" s="4"/>
      <c r="D39" s="18">
        <v>0</v>
      </c>
      <c r="E39" s="7" t="s">
        <v>50</v>
      </c>
      <c r="F39" s="5">
        <f t="shared" si="0"/>
        <v>0</v>
      </c>
      <c r="G39" s="13"/>
      <c r="H39" s="13"/>
      <c r="I39" s="4"/>
    </row>
    <row r="40" spans="1:9" x14ac:dyDescent="0.3">
      <c r="A40" s="25"/>
      <c r="B40" s="4" t="s">
        <v>49</v>
      </c>
      <c r="C40" s="4"/>
      <c r="D40" s="18"/>
      <c r="E40" s="4"/>
      <c r="F40" s="5">
        <f t="shared" si="0"/>
        <v>0</v>
      </c>
      <c r="G40" s="13"/>
      <c r="H40" s="13"/>
      <c r="I40" s="4"/>
    </row>
    <row r="42" spans="1:9" x14ac:dyDescent="0.3">
      <c r="G42" s="19">
        <f>SUM(G16:G41)</f>
        <v>100000</v>
      </c>
      <c r="H42" s="19">
        <f>SUM(H16:H41)</f>
        <v>300000</v>
      </c>
    </row>
  </sheetData>
  <mergeCells count="13">
    <mergeCell ref="A38:A40"/>
    <mergeCell ref="A21:A26"/>
    <mergeCell ref="A27:A30"/>
    <mergeCell ref="A31:A37"/>
    <mergeCell ref="D15:E15"/>
    <mergeCell ref="A16:A17"/>
    <mergeCell ref="A18:A20"/>
    <mergeCell ref="B5:H5"/>
    <mergeCell ref="B6:H6"/>
    <mergeCell ref="A1:I1"/>
    <mergeCell ref="A2:I2"/>
    <mergeCell ref="A14:I14"/>
    <mergeCell ref="I7:I12"/>
  </mergeCells>
  <pageMargins left="0.7" right="0.7" top="0.75" bottom="0.75" header="0.3" footer="0.3"/>
  <pageSetup paperSize="5" scale="69" orientation="landscape" r:id="rId1"/>
  <headerFooter>
    <oddHeader>&amp;CPINPOINT COMMUNICATIONS, INC._BEAVER CITY 1_ATTACHMENT H
FUNDING BREAKDOWN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before completing</vt:lpstr>
      <vt:lpstr>Budget Summary</vt:lpstr>
      <vt:lpstr>'Budget Summary'!Print_Area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Camelia</dc:creator>
  <cp:lastModifiedBy>Nick Poppen</cp:lastModifiedBy>
  <cp:lastPrinted>2024-06-27T15:59:38Z</cp:lastPrinted>
  <dcterms:created xsi:type="dcterms:W3CDTF">2023-11-14T16:34:51Z</dcterms:created>
  <dcterms:modified xsi:type="dcterms:W3CDTF">2024-09-25T16:36:59Z</dcterms:modified>
</cp:coreProperties>
</file>