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enturylink.sharepoint.com/sites/BBGrants-StatesandSupportInfo/Shared Documents/Nebraska/Nebraska 2024/NBBP/Valley application and files/Application/"/>
    </mc:Choice>
  </mc:AlternateContent>
  <xr:revisionPtr revIDLastSave="43" documentId="8_{9883A215-1170-46A4-A348-9123FE8619C2}" xr6:coauthVersionLast="47" xr6:coauthVersionMax="47" xr10:uidLastSave="{C1CAF101-2B74-4F29-9D77-16D95B2BB746}"/>
  <bookViews>
    <workbookView xWindow="-110" yWindow="-110" windowWidth="19420" windowHeight="10300" activeTab="1" xr2:uid="{0734BE05-7214-4B08-8CF8-04D9321DEBA5}"/>
  </bookViews>
  <sheets>
    <sheet name="READ before completing" sheetId="2" r:id="rId1"/>
    <sheet name="Budget Summary" sheetId="1" r:id="rId2"/>
  </sheets>
  <definedNames>
    <definedName name="_xlnm.Print_Area" localSheetId="1">'Budget Summary'!$A$1:$I$40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G35" i="1" s="1"/>
  <c r="F36" i="1"/>
  <c r="G36" i="1" s="1"/>
  <c r="F37" i="1"/>
  <c r="G37" i="1" s="1"/>
  <c r="F38" i="1"/>
  <c r="F39" i="1"/>
  <c r="F40" i="1"/>
  <c r="H36" i="1" l="1"/>
  <c r="H35" i="1"/>
  <c r="H37" i="1"/>
  <c r="F17" i="1" l="1"/>
  <c r="F18" i="1"/>
  <c r="F19" i="1"/>
  <c r="F20" i="1"/>
  <c r="F21" i="1"/>
  <c r="F22" i="1"/>
  <c r="F23" i="1"/>
  <c r="F24" i="1"/>
  <c r="F25" i="1"/>
  <c r="F26" i="1"/>
  <c r="F27" i="1"/>
  <c r="F28" i="1"/>
  <c r="F29" i="1"/>
  <c r="F30" i="1"/>
  <c r="G30" i="1" s="1"/>
  <c r="F31" i="1"/>
  <c r="F32" i="1"/>
  <c r="F33" i="1"/>
  <c r="F34" i="1"/>
  <c r="G34" i="1" s="1"/>
  <c r="F16" i="1"/>
  <c r="G16" i="1" s="1"/>
  <c r="G17" i="1" l="1"/>
  <c r="G32" i="1"/>
  <c r="H32" i="1" s="1"/>
  <c r="G24" i="1"/>
  <c r="H24" i="1" s="1"/>
  <c r="G31" i="1"/>
  <c r="G23" i="1"/>
  <c r="H23" i="1" s="1"/>
  <c r="G29" i="1"/>
  <c r="H29" i="1" s="1"/>
  <c r="G28" i="1"/>
  <c r="H28" i="1" s="1"/>
  <c r="G27" i="1"/>
  <c r="H27" i="1" s="1"/>
  <c r="G19" i="1"/>
  <c r="H19" i="1" s="1"/>
  <c r="G18" i="1"/>
  <c r="H18" i="1" s="1"/>
  <c r="G33" i="1"/>
  <c r="H33" i="1" s="1"/>
  <c r="H31" i="1"/>
  <c r="G26" i="1"/>
  <c r="H26" i="1" s="1"/>
  <c r="G22" i="1"/>
  <c r="H22" i="1" s="1"/>
  <c r="G21" i="1"/>
  <c r="H21" i="1" s="1"/>
  <c r="G25" i="1"/>
  <c r="H25" i="1" s="1"/>
  <c r="G20" i="1"/>
  <c r="H20" i="1" s="1"/>
  <c r="B9" i="1"/>
  <c r="B10" i="1" s="1"/>
  <c r="B11" i="1" s="1"/>
  <c r="H16" i="1"/>
  <c r="B8" i="1"/>
  <c r="H30" i="1"/>
  <c r="H34" i="1"/>
  <c r="H17" i="1"/>
</calcChain>
</file>

<file path=xl/sharedStrings.xml><?xml version="1.0" encoding="utf-8"?>
<sst xmlns="http://schemas.openxmlformats.org/spreadsheetml/2006/main" count="109" uniqueCount="82">
  <si>
    <t>Budget Template</t>
  </si>
  <si>
    <t>Budget Summary</t>
  </si>
  <si>
    <t>Category of Expense</t>
  </si>
  <si>
    <t>Expense Type</t>
  </si>
  <si>
    <t>Design and Engineering</t>
  </si>
  <si>
    <t>Quantity</t>
  </si>
  <si>
    <t>Cost Per Item</t>
  </si>
  <si>
    <t>Total Expense</t>
  </si>
  <si>
    <t>Construction Materials</t>
  </si>
  <si>
    <t>Permitting Approval</t>
  </si>
  <si>
    <t>Network Equipment</t>
  </si>
  <si>
    <t>Construction of Network</t>
  </si>
  <si>
    <t>Switching Equipment</t>
  </si>
  <si>
    <t>Routing Equipment</t>
  </si>
  <si>
    <t>Optical Equipment</t>
  </si>
  <si>
    <t>Customer Premise Equipment</t>
  </si>
  <si>
    <t>Fiber</t>
  </si>
  <si>
    <t>Conduit</t>
  </si>
  <si>
    <t>Tower</t>
  </si>
  <si>
    <t>Antenna</t>
  </si>
  <si>
    <t>Obtain Easements</t>
  </si>
  <si>
    <t>Obtain Right of Way</t>
  </si>
  <si>
    <t>Obtain Permit</t>
  </si>
  <si>
    <t>Design of Network</t>
  </si>
  <si>
    <t>Engineering of Network</t>
  </si>
  <si>
    <t>Make Ready Materials</t>
  </si>
  <si>
    <t>Trenching</t>
  </si>
  <si>
    <t>Ariel Deployment</t>
  </si>
  <si>
    <t>Customer Drops</t>
  </si>
  <si>
    <t>Deploy Electronics</t>
  </si>
  <si>
    <t>Brief Explanation</t>
  </si>
  <si>
    <t>Directional Drilling / Borinig</t>
  </si>
  <si>
    <t>Vault / Flowerpots / etc.</t>
  </si>
  <si>
    <t>per hour/fixed</t>
  </si>
  <si>
    <t>Per easement</t>
  </si>
  <si>
    <t>Per ROW</t>
  </si>
  <si>
    <t>Per Permit</t>
  </si>
  <si>
    <t>Per foot</t>
  </si>
  <si>
    <t>Per tower</t>
  </si>
  <si>
    <t>Per antenna</t>
  </si>
  <si>
    <t>Per unit</t>
  </si>
  <si>
    <t>Grant Request</t>
  </si>
  <si>
    <t>Match Contribution</t>
  </si>
  <si>
    <t>Applicant Name:</t>
  </si>
  <si>
    <t>Project Name:</t>
  </si>
  <si>
    <t>Match Contribution %</t>
  </si>
  <si>
    <t>Disallowed Expenses</t>
  </si>
  <si>
    <t>Real Estate Purchase</t>
  </si>
  <si>
    <t>General and administrative</t>
  </si>
  <si>
    <t>Other (explain)</t>
  </si>
  <si>
    <t>per hour</t>
  </si>
  <si>
    <t xml:space="preserve">Disclose disallowed expenses projected for the project.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</si>
  <si>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</si>
  <si>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Only provide information for the line items for which you will incur allowable expenses.  For example, an all-fiber project would not incur expenses for a Tower or Antenna.  Indicate 0 quantity and 0 cost per item.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</si>
  <si>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</si>
  <si>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Central Office</t>
  </si>
  <si>
    <t>Fiber Splicing</t>
  </si>
  <si>
    <t>Total Estimated Costs</t>
  </si>
  <si>
    <t>Total Estimated Allowable Cost</t>
  </si>
  <si>
    <t>Nebraska Broadband Bridge Program</t>
  </si>
  <si>
    <t>Grantee Match Commitment</t>
  </si>
  <si>
    <t>NBBP Grant Funding Requested</t>
  </si>
  <si>
    <t xml:space="preserve">Do not modify the Budget Template by adding additional line items or removing any line items.  </t>
  </si>
  <si>
    <t xml:space="preserve">If an Application is chosen to receive funding through NBBP, the award will be based on the information provided in the Budget Template.  If actual costs are greater in one Expense Type, and under in a different Expense Type, funding will be re-allocated within the approved Project Budget.  </t>
  </si>
  <si>
    <t xml:space="preserve">Auto-populates </t>
  </si>
  <si>
    <t>Grant reporting, compliance and general management.</t>
  </si>
  <si>
    <t>County permit</t>
  </si>
  <si>
    <t>Not included in project cost, will not be reimbursed</t>
  </si>
  <si>
    <t>$0, leveraging existing capacity</t>
  </si>
  <si>
    <t>$0, internal labor not charged to project</t>
  </si>
  <si>
    <t>N/A not required</t>
  </si>
  <si>
    <t>Material vaults, peds, cabinets</t>
  </si>
  <si>
    <t>OPPD make ready poles and pole attachment adjustments</t>
  </si>
  <si>
    <t>3rd party labor drill/bore</t>
  </si>
  <si>
    <t>3rd party labor aerial fiber install</t>
  </si>
  <si>
    <t>Fiber drop from ped to premise</t>
  </si>
  <si>
    <t>3rd party vendor contract engineering, permitting</t>
  </si>
  <si>
    <t>Splicing of approx. 144 fiber points for project</t>
  </si>
  <si>
    <t>Est. fiber length for project and cost.</t>
  </si>
  <si>
    <t>Est. conduit length for project and cost.</t>
  </si>
  <si>
    <t>Valley Waterloo</t>
  </si>
  <si>
    <t>CenturyLink QC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</si>
</sst>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quot;$&quot;#,##0.00000_);[Red]\(&quot;$&quot;#,##0.00000\)"/>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35">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0" fillId="0" borderId="0" xfId="0" applyAlignment="1">
      <alignment horizontal="left"/>
    </xf>
    <xf numFmtId="8" fontId="0" fillId="5" borderId="1" xfId="0" applyNumberFormat="1" applyFill="1" applyBorder="1"/>
    <xf numFmtId="9" fontId="0" fillId="0" borderId="0" xfId="2" applyFont="1" applyAlignment="1">
      <alignment horizontal="left"/>
    </xf>
    <xf numFmtId="0" fontId="7" fillId="0" borderId="0" xfId="0" applyFont="1" applyAlignment="1">
      <alignment horizontal="left" vertical="center" wrapText="1"/>
    </xf>
    <xf numFmtId="0" fontId="5" fillId="0" borderId="0" xfId="0" applyFont="1"/>
    <xf numFmtId="8" fontId="0" fillId="4" borderId="1" xfId="0" applyNumberFormat="1" applyFill="1" applyBorder="1"/>
    <xf numFmtId="44" fontId="0" fillId="0" borderId="1" xfId="1" applyFont="1" applyBorder="1"/>
    <xf numFmtId="8" fontId="0" fillId="0" borderId="0" xfId="0" applyNumberFormat="1"/>
    <xf numFmtId="164" fontId="0" fillId="0" borderId="0" xfId="1" applyNumberFormat="1" applyFont="1"/>
    <xf numFmtId="44" fontId="0" fillId="0" borderId="0" xfId="1" applyFont="1"/>
    <xf numFmtId="165" fontId="0" fillId="0" borderId="0" xfId="0" applyNumberFormat="1"/>
    <xf numFmtId="8" fontId="0" fillId="0" borderId="1" xfId="0" applyNumberFormat="1" applyBorder="1"/>
    <xf numFmtId="0" fontId="7"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0"/>
  <sheetViews>
    <sheetView workbookViewId="0">
      <selection activeCell="A19" sqref="A19"/>
    </sheetView>
  </sheetViews>
  <sheetFormatPr defaultRowHeight="14.5" x14ac:dyDescent="0.35"/>
  <sheetData>
    <row r="1" spans="1:9" x14ac:dyDescent="0.35">
      <c r="A1" s="23" t="s">
        <v>62</v>
      </c>
      <c r="B1" s="23"/>
      <c r="C1" s="23"/>
      <c r="D1" s="23"/>
      <c r="E1" s="23"/>
      <c r="F1" s="23"/>
      <c r="G1" s="23"/>
      <c r="H1" s="23"/>
      <c r="I1" s="23"/>
    </row>
    <row r="2" spans="1:9" ht="27" customHeight="1" x14ac:dyDescent="0.35">
      <c r="A2" s="23"/>
      <c r="B2" s="23"/>
      <c r="C2" s="23"/>
      <c r="D2" s="23"/>
      <c r="E2" s="23"/>
      <c r="F2" s="23"/>
      <c r="G2" s="23"/>
      <c r="H2" s="23"/>
      <c r="I2" s="23"/>
    </row>
    <row r="3" spans="1:9" ht="24.75" customHeight="1" x14ac:dyDescent="0.35">
      <c r="A3" s="14"/>
      <c r="B3" s="14"/>
      <c r="C3" s="14"/>
      <c r="D3" s="14"/>
      <c r="E3" s="14"/>
      <c r="F3" s="14"/>
      <c r="G3" s="14"/>
      <c r="H3" s="14"/>
      <c r="I3" s="14"/>
    </row>
    <row r="4" spans="1:9" ht="21.75" customHeight="1" x14ac:dyDescent="0.35">
      <c r="A4" s="14"/>
      <c r="B4" s="14"/>
      <c r="C4" s="14"/>
      <c r="D4" s="14"/>
      <c r="E4" s="14"/>
      <c r="F4" s="14"/>
      <c r="G4" s="14"/>
      <c r="H4" s="14"/>
      <c r="I4" s="14"/>
    </row>
    <row r="5" spans="1:9" ht="23.25" customHeight="1" x14ac:dyDescent="0.35">
      <c r="A5" s="14"/>
      <c r="B5" s="14"/>
      <c r="C5" s="14"/>
      <c r="D5" s="14"/>
      <c r="E5" s="14"/>
      <c r="F5" s="14"/>
      <c r="G5" s="14"/>
      <c r="H5" s="14"/>
      <c r="I5" s="14"/>
    </row>
    <row r="7" spans="1:9" x14ac:dyDescent="0.35">
      <c r="A7" s="24" t="s">
        <v>53</v>
      </c>
      <c r="B7" s="24"/>
      <c r="C7" s="24"/>
      <c r="D7" s="24"/>
      <c r="E7" s="24"/>
      <c r="F7" s="24"/>
      <c r="G7" s="24"/>
      <c r="H7" s="24"/>
      <c r="I7" s="24"/>
    </row>
    <row r="8" spans="1:9" x14ac:dyDescent="0.35">
      <c r="A8" s="24"/>
      <c r="B8" s="24"/>
      <c r="C8" s="24"/>
      <c r="D8" s="24"/>
      <c r="E8" s="24"/>
      <c r="F8" s="24"/>
      <c r="G8" s="24"/>
      <c r="H8" s="24"/>
      <c r="I8" s="24"/>
    </row>
    <row r="9" spans="1:9" x14ac:dyDescent="0.35">
      <c r="A9" s="24"/>
      <c r="B9" s="24"/>
      <c r="C9" s="24"/>
      <c r="D9" s="24"/>
      <c r="E9" s="24"/>
      <c r="F9" s="24"/>
      <c r="G9" s="24"/>
      <c r="H9" s="24"/>
      <c r="I9" s="24"/>
    </row>
    <row r="11" spans="1:9" x14ac:dyDescent="0.35">
      <c r="A11" t="s">
        <v>51</v>
      </c>
    </row>
    <row r="12" spans="1:9" ht="15" customHeight="1" x14ac:dyDescent="0.35">
      <c r="A12" s="24" t="s">
        <v>54</v>
      </c>
      <c r="B12" s="24"/>
      <c r="C12" s="24"/>
      <c r="D12" s="24"/>
      <c r="E12" s="24"/>
      <c r="F12" s="24"/>
      <c r="G12" s="24"/>
      <c r="H12" s="24"/>
      <c r="I12" s="24"/>
    </row>
    <row r="13" spans="1:9" x14ac:dyDescent="0.35">
      <c r="A13" s="24"/>
      <c r="B13" s="24"/>
      <c r="C13" s="24"/>
      <c r="D13" s="24"/>
      <c r="E13" s="24"/>
      <c r="F13" s="24"/>
      <c r="G13" s="24"/>
      <c r="H13" s="24"/>
      <c r="I13" s="24"/>
    </row>
    <row r="14" spans="1:9" x14ac:dyDescent="0.35">
      <c r="A14" s="24"/>
      <c r="B14" s="24"/>
      <c r="C14" s="24"/>
      <c r="D14" s="24"/>
      <c r="E14" s="24"/>
      <c r="F14" s="24"/>
      <c r="G14" s="24"/>
      <c r="H14" s="24"/>
      <c r="I14" s="24"/>
    </row>
    <row r="15" spans="1:9" x14ac:dyDescent="0.35">
      <c r="A15" s="24"/>
      <c r="B15" s="24"/>
      <c r="C15" s="24"/>
      <c r="D15" s="24"/>
      <c r="E15" s="24"/>
      <c r="F15" s="24"/>
      <c r="G15" s="24"/>
      <c r="H15" s="24"/>
      <c r="I15" s="24"/>
    </row>
    <row r="16" spans="1:9" x14ac:dyDescent="0.35">
      <c r="A16" s="24"/>
      <c r="B16" s="24"/>
      <c r="C16" s="24"/>
      <c r="D16" s="24"/>
      <c r="E16" s="24"/>
      <c r="F16" s="24"/>
      <c r="G16" s="24"/>
      <c r="H16" s="24"/>
      <c r="I16" s="24"/>
    </row>
    <row r="17" spans="1:9" x14ac:dyDescent="0.35">
      <c r="A17" s="24"/>
      <c r="B17" s="24"/>
      <c r="C17" s="24"/>
      <c r="D17" s="24"/>
      <c r="E17" s="24"/>
      <c r="F17" s="24"/>
      <c r="G17" s="24"/>
      <c r="H17" s="24"/>
      <c r="I17" s="24"/>
    </row>
    <row r="18" spans="1:9" x14ac:dyDescent="0.35">
      <c r="A18" s="24"/>
      <c r="B18" s="24"/>
      <c r="C18" s="24"/>
      <c r="D18" s="24"/>
      <c r="E18" s="24"/>
      <c r="F18" s="24"/>
      <c r="G18" s="24"/>
      <c r="H18" s="24"/>
      <c r="I18" s="24"/>
    </row>
    <row r="20" spans="1:9" x14ac:dyDescent="0.35">
      <c r="A20" s="24" t="s">
        <v>52</v>
      </c>
      <c r="B20" s="24"/>
      <c r="C20" s="24"/>
      <c r="D20" s="24"/>
      <c r="E20" s="24"/>
      <c r="F20" s="24"/>
      <c r="G20" s="24"/>
      <c r="H20" s="24"/>
      <c r="I20" s="24"/>
    </row>
    <row r="21" spans="1:9" x14ac:dyDescent="0.35">
      <c r="A21" s="24"/>
      <c r="B21" s="24"/>
      <c r="C21" s="24"/>
      <c r="D21" s="24"/>
      <c r="E21" s="24"/>
      <c r="F21" s="24"/>
      <c r="G21" s="24"/>
      <c r="H21" s="24"/>
      <c r="I21" s="24"/>
    </row>
    <row r="22" spans="1:9" x14ac:dyDescent="0.35">
      <c r="A22" s="24"/>
      <c r="B22" s="24"/>
      <c r="C22" s="24"/>
      <c r="D22" s="24"/>
      <c r="E22" s="24"/>
      <c r="F22" s="24"/>
      <c r="G22" s="24"/>
      <c r="H22" s="24"/>
      <c r="I22" s="24"/>
    </row>
    <row r="23" spans="1:9" x14ac:dyDescent="0.35">
      <c r="A23" s="24"/>
      <c r="B23" s="24"/>
      <c r="C23" s="24"/>
      <c r="D23" s="24"/>
      <c r="E23" s="24"/>
      <c r="F23" s="24"/>
      <c r="G23" s="24"/>
      <c r="H23" s="24"/>
      <c r="I23" s="24"/>
    </row>
    <row r="24" spans="1:9" x14ac:dyDescent="0.35">
      <c r="A24" s="24"/>
      <c r="B24" s="24"/>
      <c r="C24" s="24"/>
      <c r="D24" s="24"/>
      <c r="E24" s="24"/>
      <c r="F24" s="24"/>
      <c r="G24" s="24"/>
      <c r="H24" s="24"/>
      <c r="I24" s="24"/>
    </row>
    <row r="26" spans="1:9" x14ac:dyDescent="0.35">
      <c r="A26" s="24" t="s">
        <v>63</v>
      </c>
      <c r="B26" s="24"/>
      <c r="C26" s="24"/>
      <c r="D26" s="24"/>
      <c r="E26" s="24"/>
      <c r="F26" s="24"/>
      <c r="G26" s="24"/>
      <c r="H26" s="24"/>
      <c r="I26" s="24"/>
    </row>
    <row r="27" spans="1:9" x14ac:dyDescent="0.35">
      <c r="A27" s="24"/>
      <c r="B27" s="24"/>
      <c r="C27" s="24"/>
      <c r="D27" s="24"/>
      <c r="E27" s="24"/>
      <c r="F27" s="24"/>
      <c r="G27" s="24"/>
      <c r="H27" s="24"/>
      <c r="I27" s="24"/>
    </row>
    <row r="28" spans="1:9" x14ac:dyDescent="0.35">
      <c r="A28" s="24"/>
      <c r="B28" s="24"/>
      <c r="C28" s="24"/>
      <c r="D28" s="24"/>
      <c r="E28" s="24"/>
      <c r="F28" s="24"/>
      <c r="G28" s="24"/>
      <c r="H28" s="24"/>
      <c r="I28" s="24"/>
    </row>
    <row r="29" spans="1:9" x14ac:dyDescent="0.35">
      <c r="A29" s="24"/>
      <c r="B29" s="24"/>
      <c r="C29" s="24"/>
      <c r="D29" s="24"/>
      <c r="E29" s="24"/>
      <c r="F29" s="24"/>
      <c r="G29" s="24"/>
      <c r="H29" s="24"/>
      <c r="I29" s="24"/>
    </row>
    <row r="30" spans="1:9" x14ac:dyDescent="0.35">
      <c r="A30" s="24"/>
      <c r="B30" s="24"/>
      <c r="C30" s="24"/>
      <c r="D30" s="24"/>
      <c r="E30" s="24"/>
      <c r="F30" s="24"/>
      <c r="G30" s="24"/>
      <c r="H30" s="24"/>
      <c r="I30" s="24"/>
    </row>
  </sheetData>
  <mergeCells count="5">
    <mergeCell ref="A1:I2"/>
    <mergeCell ref="A12:I18"/>
    <mergeCell ref="A20:I24"/>
    <mergeCell ref="A26:I30"/>
    <mergeCell ref="A7: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59"/>
  <sheetViews>
    <sheetView tabSelected="1" zoomScale="70" zoomScaleNormal="70" workbookViewId="0">
      <selection sqref="A1:I1"/>
    </sheetView>
  </sheetViews>
  <sheetFormatPr defaultRowHeight="14.5" x14ac:dyDescent="0.35"/>
  <cols>
    <col min="1" max="1" width="28.7265625" customWidth="1"/>
    <col min="2" max="2" width="27.54296875" customWidth="1"/>
    <col min="3" max="3" width="12.1796875" customWidth="1"/>
    <col min="4" max="4" width="13.26953125" customWidth="1"/>
    <col min="5" max="5" width="14.453125" customWidth="1"/>
    <col min="6" max="6" width="17" customWidth="1"/>
    <col min="7" max="7" width="20.1796875" customWidth="1"/>
    <col min="8" max="8" width="20.54296875" customWidth="1"/>
    <col min="9" max="9" width="48.453125" customWidth="1"/>
  </cols>
  <sheetData>
    <row r="1" spans="1:9" ht="26" x14ac:dyDescent="0.6">
      <c r="A1" s="27" t="s">
        <v>59</v>
      </c>
      <c r="B1" s="27"/>
      <c r="C1" s="27"/>
      <c r="D1" s="27"/>
      <c r="E1" s="27"/>
      <c r="F1" s="27"/>
      <c r="G1" s="27"/>
      <c r="H1" s="27"/>
      <c r="I1" s="27"/>
    </row>
    <row r="2" spans="1:9" ht="26" x14ac:dyDescent="0.6">
      <c r="A2" s="27" t="s">
        <v>0</v>
      </c>
      <c r="B2" s="27"/>
      <c r="C2" s="27"/>
      <c r="D2" s="27"/>
      <c r="E2" s="27"/>
      <c r="F2" s="27"/>
      <c r="G2" s="27"/>
      <c r="H2" s="27"/>
      <c r="I2" s="27"/>
    </row>
    <row r="5" spans="1:9" x14ac:dyDescent="0.35">
      <c r="A5" s="7" t="s">
        <v>43</v>
      </c>
      <c r="B5" s="25" t="s">
        <v>81</v>
      </c>
      <c r="C5" s="25"/>
      <c r="D5" s="25"/>
      <c r="E5" s="25"/>
      <c r="F5" s="25"/>
      <c r="G5" s="25"/>
      <c r="H5" s="25"/>
    </row>
    <row r="6" spans="1:9" x14ac:dyDescent="0.35">
      <c r="A6" s="7" t="s">
        <v>44</v>
      </c>
      <c r="B6" s="26" t="s">
        <v>80</v>
      </c>
      <c r="C6" s="26"/>
      <c r="D6" s="26"/>
      <c r="E6" s="26"/>
      <c r="F6" s="26"/>
      <c r="G6" s="26"/>
      <c r="H6" s="26"/>
    </row>
    <row r="7" spans="1:9" x14ac:dyDescent="0.35">
      <c r="A7" s="7" t="s">
        <v>45</v>
      </c>
      <c r="B7" s="13">
        <v>0.5</v>
      </c>
      <c r="C7" s="11"/>
      <c r="D7" s="11"/>
      <c r="E7" s="11"/>
      <c r="F7" s="11"/>
      <c r="G7" s="11"/>
      <c r="H7" s="11"/>
    </row>
    <row r="8" spans="1:9" x14ac:dyDescent="0.35">
      <c r="A8" s="7" t="s">
        <v>57</v>
      </c>
      <c r="B8" s="9">
        <f>SUM(F16:F40)</f>
        <v>295250.90000000002</v>
      </c>
      <c r="C8" s="15" t="s">
        <v>64</v>
      </c>
      <c r="D8" s="11"/>
      <c r="E8" s="11"/>
      <c r="F8" s="11"/>
      <c r="G8" s="11"/>
      <c r="H8" s="11"/>
    </row>
    <row r="9" spans="1:9" x14ac:dyDescent="0.35">
      <c r="A9" s="7" t="s">
        <v>58</v>
      </c>
      <c r="B9" s="10">
        <f>SUM(F16:F37)</f>
        <v>270250.90000000002</v>
      </c>
      <c r="C9" s="15" t="s">
        <v>64</v>
      </c>
      <c r="D9" s="11"/>
      <c r="E9" s="11"/>
      <c r="F9" s="11"/>
      <c r="G9" s="11"/>
      <c r="H9" s="11"/>
    </row>
    <row r="10" spans="1:9" x14ac:dyDescent="0.35">
      <c r="A10" s="7" t="s">
        <v>60</v>
      </c>
      <c r="B10" s="10">
        <f>B9*B7</f>
        <v>135125.45000000001</v>
      </c>
      <c r="C10" s="15" t="s">
        <v>64</v>
      </c>
      <c r="D10" s="11"/>
      <c r="E10" s="11"/>
      <c r="F10" s="11"/>
      <c r="G10" s="11"/>
      <c r="H10" s="11"/>
    </row>
    <row r="11" spans="1:9" x14ac:dyDescent="0.35">
      <c r="A11" s="7" t="s">
        <v>61</v>
      </c>
      <c r="B11" s="10">
        <f>B9-B10</f>
        <v>135125.45000000001</v>
      </c>
      <c r="C11" s="15" t="s">
        <v>64</v>
      </c>
      <c r="D11" s="11"/>
      <c r="E11" s="11"/>
      <c r="F11" s="11"/>
      <c r="G11" s="11"/>
      <c r="H11" s="11"/>
    </row>
    <row r="12" spans="1:9" x14ac:dyDescent="0.35">
      <c r="B12" s="8"/>
      <c r="G12" s="7"/>
    </row>
    <row r="14" spans="1:9" ht="18.5" x14ac:dyDescent="0.45">
      <c r="A14" s="28" t="s">
        <v>1</v>
      </c>
      <c r="B14" s="28"/>
      <c r="C14" s="28"/>
      <c r="D14" s="28"/>
      <c r="E14" s="28"/>
      <c r="F14" s="28"/>
      <c r="G14" s="28"/>
      <c r="H14" s="28"/>
      <c r="I14" s="28"/>
    </row>
    <row r="15" spans="1:9" x14ac:dyDescent="0.35">
      <c r="A15" s="1" t="s">
        <v>2</v>
      </c>
      <c r="B15" s="3" t="s">
        <v>3</v>
      </c>
      <c r="C15" s="2" t="s">
        <v>5</v>
      </c>
      <c r="D15" s="33" t="s">
        <v>6</v>
      </c>
      <c r="E15" s="34"/>
      <c r="F15" s="2" t="s">
        <v>7</v>
      </c>
      <c r="G15" s="2" t="s">
        <v>42</v>
      </c>
      <c r="H15" s="2" t="s">
        <v>41</v>
      </c>
      <c r="I15" s="2" t="s">
        <v>30</v>
      </c>
    </row>
    <row r="16" spans="1:9" x14ac:dyDescent="0.35">
      <c r="A16" s="30" t="s">
        <v>4</v>
      </c>
      <c r="B16" s="4" t="s">
        <v>23</v>
      </c>
      <c r="C16" s="4">
        <v>0</v>
      </c>
      <c r="D16" s="17">
        <v>0</v>
      </c>
      <c r="E16" s="6" t="s">
        <v>33</v>
      </c>
      <c r="F16" s="22">
        <f>C16*D16</f>
        <v>0</v>
      </c>
      <c r="G16" s="16">
        <f>F16*$B$7</f>
        <v>0</v>
      </c>
      <c r="H16" s="16">
        <f>F16-G16</f>
        <v>0</v>
      </c>
      <c r="I16" s="5" t="s">
        <v>69</v>
      </c>
    </row>
    <row r="17" spans="1:9" x14ac:dyDescent="0.35">
      <c r="A17" s="32"/>
      <c r="B17" s="4" t="s">
        <v>24</v>
      </c>
      <c r="C17" s="4">
        <v>50</v>
      </c>
      <c r="D17" s="17">
        <v>100</v>
      </c>
      <c r="E17" s="6" t="s">
        <v>33</v>
      </c>
      <c r="F17" s="22">
        <f t="shared" ref="F17:F40" si="0">C17*D17</f>
        <v>5000</v>
      </c>
      <c r="G17" s="16">
        <f t="shared" ref="G17:G37" si="1">F17*$B$7</f>
        <v>2500</v>
      </c>
      <c r="H17" s="16">
        <f t="shared" ref="H17:H37" si="2">F17-G17</f>
        <v>2500</v>
      </c>
      <c r="I17" s="5" t="s">
        <v>76</v>
      </c>
    </row>
    <row r="18" spans="1:9" x14ac:dyDescent="0.35">
      <c r="A18" s="30" t="s">
        <v>9</v>
      </c>
      <c r="B18" s="4" t="s">
        <v>20</v>
      </c>
      <c r="C18" s="4">
        <v>0</v>
      </c>
      <c r="D18" s="17">
        <v>0</v>
      </c>
      <c r="E18" s="6" t="s">
        <v>34</v>
      </c>
      <c r="F18" s="22">
        <f t="shared" si="0"/>
        <v>0</v>
      </c>
      <c r="G18" s="16">
        <f t="shared" si="1"/>
        <v>0</v>
      </c>
      <c r="H18" s="16">
        <f t="shared" si="2"/>
        <v>0</v>
      </c>
      <c r="I18" s="5" t="s">
        <v>70</v>
      </c>
    </row>
    <row r="19" spans="1:9" x14ac:dyDescent="0.35">
      <c r="A19" s="31"/>
      <c r="B19" s="4" t="s">
        <v>21</v>
      </c>
      <c r="C19" s="4">
        <v>0</v>
      </c>
      <c r="D19" s="17">
        <v>0</v>
      </c>
      <c r="E19" s="6" t="s">
        <v>35</v>
      </c>
      <c r="F19" s="22">
        <f t="shared" si="0"/>
        <v>0</v>
      </c>
      <c r="G19" s="16">
        <f t="shared" si="1"/>
        <v>0</v>
      </c>
      <c r="H19" s="16">
        <f t="shared" si="2"/>
        <v>0</v>
      </c>
      <c r="I19" s="5" t="s">
        <v>70</v>
      </c>
    </row>
    <row r="20" spans="1:9" x14ac:dyDescent="0.35">
      <c r="A20" s="32"/>
      <c r="B20" s="4" t="s">
        <v>22</v>
      </c>
      <c r="C20" s="4">
        <v>1</v>
      </c>
      <c r="D20" s="17">
        <v>3063</v>
      </c>
      <c r="E20" s="6" t="s">
        <v>36</v>
      </c>
      <c r="F20" s="22">
        <f t="shared" si="0"/>
        <v>3063</v>
      </c>
      <c r="G20" s="16">
        <f t="shared" si="1"/>
        <v>1531.5</v>
      </c>
      <c r="H20" s="16">
        <f t="shared" si="2"/>
        <v>1531.5</v>
      </c>
      <c r="I20" s="5" t="s">
        <v>66</v>
      </c>
    </row>
    <row r="21" spans="1:9" x14ac:dyDescent="0.35">
      <c r="A21" s="30" t="s">
        <v>8</v>
      </c>
      <c r="B21" s="4" t="s">
        <v>16</v>
      </c>
      <c r="C21" s="4">
        <v>18000</v>
      </c>
      <c r="D21" s="17">
        <v>2.35</v>
      </c>
      <c r="E21" s="6" t="s">
        <v>37</v>
      </c>
      <c r="F21" s="22">
        <f t="shared" si="0"/>
        <v>42300</v>
      </c>
      <c r="G21" s="16">
        <f t="shared" si="1"/>
        <v>21150</v>
      </c>
      <c r="H21" s="16">
        <f t="shared" si="2"/>
        <v>21150</v>
      </c>
      <c r="I21" s="5" t="s">
        <v>78</v>
      </c>
    </row>
    <row r="22" spans="1:9" x14ac:dyDescent="0.35">
      <c r="A22" s="31"/>
      <c r="B22" s="4" t="s">
        <v>17</v>
      </c>
      <c r="C22" s="4">
        <v>4666</v>
      </c>
      <c r="D22" s="17">
        <v>0.85</v>
      </c>
      <c r="E22" s="6" t="s">
        <v>37</v>
      </c>
      <c r="F22" s="22">
        <f t="shared" si="0"/>
        <v>3966.1</v>
      </c>
      <c r="G22" s="16">
        <f t="shared" si="1"/>
        <v>1983.05</v>
      </c>
      <c r="H22" s="16">
        <f t="shared" si="2"/>
        <v>1983.05</v>
      </c>
      <c r="I22" s="5" t="s">
        <v>79</v>
      </c>
    </row>
    <row r="23" spans="1:9" x14ac:dyDescent="0.35">
      <c r="A23" s="31"/>
      <c r="B23" s="4" t="s">
        <v>18</v>
      </c>
      <c r="C23" s="4">
        <v>0</v>
      </c>
      <c r="D23" s="17">
        <v>0</v>
      </c>
      <c r="E23" s="6" t="s">
        <v>38</v>
      </c>
      <c r="F23" s="22">
        <f t="shared" si="0"/>
        <v>0</v>
      </c>
      <c r="G23" s="16">
        <f t="shared" si="1"/>
        <v>0</v>
      </c>
      <c r="H23" s="16">
        <f t="shared" si="2"/>
        <v>0</v>
      </c>
      <c r="I23" s="5" t="s">
        <v>70</v>
      </c>
    </row>
    <row r="24" spans="1:9" x14ac:dyDescent="0.35">
      <c r="A24" s="31"/>
      <c r="B24" s="4" t="s">
        <v>19</v>
      </c>
      <c r="C24" s="4">
        <v>0</v>
      </c>
      <c r="D24" s="17">
        <v>0</v>
      </c>
      <c r="E24" s="6" t="s">
        <v>39</v>
      </c>
      <c r="F24" s="22">
        <f t="shared" si="0"/>
        <v>0</v>
      </c>
      <c r="G24" s="16">
        <f t="shared" si="1"/>
        <v>0</v>
      </c>
      <c r="H24" s="16">
        <f t="shared" si="2"/>
        <v>0</v>
      </c>
      <c r="I24" s="5" t="s">
        <v>70</v>
      </c>
    </row>
    <row r="25" spans="1:9" x14ac:dyDescent="0.35">
      <c r="A25" s="31"/>
      <c r="B25" s="4" t="s">
        <v>32</v>
      </c>
      <c r="C25" s="4">
        <v>25</v>
      </c>
      <c r="D25" s="17">
        <v>618.32000000000005</v>
      </c>
      <c r="E25" s="6" t="s">
        <v>40</v>
      </c>
      <c r="F25" s="22">
        <f t="shared" si="0"/>
        <v>15458.000000000002</v>
      </c>
      <c r="G25" s="16">
        <f t="shared" si="1"/>
        <v>7729.0000000000009</v>
      </c>
      <c r="H25" s="16">
        <f t="shared" si="2"/>
        <v>7729.0000000000009</v>
      </c>
      <c r="I25" s="5" t="s">
        <v>71</v>
      </c>
    </row>
    <row r="26" spans="1:9" ht="29" x14ac:dyDescent="0.35">
      <c r="A26" s="31"/>
      <c r="B26" s="4" t="s">
        <v>25</v>
      </c>
      <c r="C26" s="4">
        <v>10</v>
      </c>
      <c r="D26" s="17">
        <v>3500</v>
      </c>
      <c r="E26" s="6" t="s">
        <v>37</v>
      </c>
      <c r="F26" s="22">
        <f t="shared" si="0"/>
        <v>35000</v>
      </c>
      <c r="G26" s="16">
        <f t="shared" si="1"/>
        <v>17500</v>
      </c>
      <c r="H26" s="16">
        <f t="shared" si="2"/>
        <v>17500</v>
      </c>
      <c r="I26" s="5" t="s">
        <v>72</v>
      </c>
    </row>
    <row r="27" spans="1:9" x14ac:dyDescent="0.35">
      <c r="A27" s="30" t="s">
        <v>10</v>
      </c>
      <c r="B27" s="4" t="s">
        <v>12</v>
      </c>
      <c r="C27" s="4">
        <v>0</v>
      </c>
      <c r="D27" s="17">
        <v>0</v>
      </c>
      <c r="E27" s="6" t="s">
        <v>40</v>
      </c>
      <c r="F27" s="22">
        <f t="shared" si="0"/>
        <v>0</v>
      </c>
      <c r="G27" s="16">
        <f t="shared" si="1"/>
        <v>0</v>
      </c>
      <c r="H27" s="16">
        <f t="shared" si="2"/>
        <v>0</v>
      </c>
      <c r="I27" s="5" t="s">
        <v>68</v>
      </c>
    </row>
    <row r="28" spans="1:9" x14ac:dyDescent="0.35">
      <c r="A28" s="31"/>
      <c r="B28" s="4" t="s">
        <v>13</v>
      </c>
      <c r="C28" s="4">
        <v>0</v>
      </c>
      <c r="D28" s="17">
        <v>0</v>
      </c>
      <c r="E28" s="6" t="s">
        <v>40</v>
      </c>
      <c r="F28" s="22">
        <f t="shared" si="0"/>
        <v>0</v>
      </c>
      <c r="G28" s="16">
        <f t="shared" si="1"/>
        <v>0</v>
      </c>
      <c r="H28" s="16">
        <f t="shared" si="2"/>
        <v>0</v>
      </c>
      <c r="I28" s="5" t="s">
        <v>68</v>
      </c>
    </row>
    <row r="29" spans="1:9" x14ac:dyDescent="0.35">
      <c r="A29" s="31"/>
      <c r="B29" s="4" t="s">
        <v>14</v>
      </c>
      <c r="C29" s="4">
        <v>0</v>
      </c>
      <c r="D29" s="17">
        <v>0</v>
      </c>
      <c r="E29" s="6" t="s">
        <v>40</v>
      </c>
      <c r="F29" s="22">
        <f t="shared" si="0"/>
        <v>0</v>
      </c>
      <c r="G29" s="16">
        <f t="shared" si="1"/>
        <v>0</v>
      </c>
      <c r="H29" s="16">
        <f t="shared" si="2"/>
        <v>0</v>
      </c>
      <c r="I29" s="5" t="s">
        <v>68</v>
      </c>
    </row>
    <row r="30" spans="1:9" x14ac:dyDescent="0.35">
      <c r="A30" s="32"/>
      <c r="B30" s="4" t="s">
        <v>15</v>
      </c>
      <c r="C30" s="4">
        <v>0</v>
      </c>
      <c r="D30" s="17">
        <v>0</v>
      </c>
      <c r="E30" s="6" t="s">
        <v>40</v>
      </c>
      <c r="F30" s="22">
        <f t="shared" si="0"/>
        <v>0</v>
      </c>
      <c r="G30" s="16">
        <f t="shared" si="1"/>
        <v>0</v>
      </c>
      <c r="H30" s="16">
        <f t="shared" si="2"/>
        <v>0</v>
      </c>
      <c r="I30" s="5" t="s">
        <v>67</v>
      </c>
    </row>
    <row r="31" spans="1:9" x14ac:dyDescent="0.35">
      <c r="A31" s="30" t="s">
        <v>11</v>
      </c>
      <c r="B31" s="4" t="s">
        <v>31</v>
      </c>
      <c r="C31" s="4">
        <v>6666</v>
      </c>
      <c r="D31" s="17">
        <v>10.3</v>
      </c>
      <c r="E31" s="6" t="s">
        <v>37</v>
      </c>
      <c r="F31" s="22">
        <f t="shared" si="0"/>
        <v>68659.8</v>
      </c>
      <c r="G31" s="16">
        <f t="shared" si="1"/>
        <v>34329.9</v>
      </c>
      <c r="H31" s="16">
        <f t="shared" si="2"/>
        <v>34329.9</v>
      </c>
      <c r="I31" s="5" t="s">
        <v>73</v>
      </c>
    </row>
    <row r="32" spans="1:9" x14ac:dyDescent="0.35">
      <c r="A32" s="31"/>
      <c r="B32" s="4" t="s">
        <v>26</v>
      </c>
      <c r="C32" s="4">
        <v>0</v>
      </c>
      <c r="D32" s="17">
        <v>0</v>
      </c>
      <c r="E32" s="6" t="s">
        <v>37</v>
      </c>
      <c r="F32" s="22">
        <f t="shared" si="0"/>
        <v>0</v>
      </c>
      <c r="G32" s="16">
        <f t="shared" si="1"/>
        <v>0</v>
      </c>
      <c r="H32" s="16">
        <f t="shared" si="2"/>
        <v>0</v>
      </c>
      <c r="I32" s="5" t="s">
        <v>70</v>
      </c>
    </row>
    <row r="33" spans="1:9" x14ac:dyDescent="0.35">
      <c r="A33" s="31"/>
      <c r="B33" s="4" t="s">
        <v>27</v>
      </c>
      <c r="C33" s="4">
        <v>16000</v>
      </c>
      <c r="D33" s="17">
        <v>4.45</v>
      </c>
      <c r="E33" s="6" t="s">
        <v>37</v>
      </c>
      <c r="F33" s="22">
        <f t="shared" si="0"/>
        <v>71200</v>
      </c>
      <c r="G33" s="16">
        <f t="shared" si="1"/>
        <v>35600</v>
      </c>
      <c r="H33" s="16">
        <f t="shared" si="2"/>
        <v>35600</v>
      </c>
      <c r="I33" s="5" t="s">
        <v>74</v>
      </c>
    </row>
    <row r="34" spans="1:9" x14ac:dyDescent="0.35">
      <c r="A34" s="31"/>
      <c r="B34" s="4" t="s">
        <v>29</v>
      </c>
      <c r="C34" s="4">
        <v>0</v>
      </c>
      <c r="D34" s="17">
        <v>0</v>
      </c>
      <c r="E34" s="6" t="s">
        <v>40</v>
      </c>
      <c r="F34" s="22">
        <f t="shared" si="0"/>
        <v>0</v>
      </c>
      <c r="G34" s="16">
        <f t="shared" si="1"/>
        <v>0</v>
      </c>
      <c r="H34" s="16">
        <f t="shared" si="2"/>
        <v>0</v>
      </c>
      <c r="I34" s="5" t="s">
        <v>68</v>
      </c>
    </row>
    <row r="35" spans="1:9" x14ac:dyDescent="0.35">
      <c r="A35" s="31"/>
      <c r="B35" s="4" t="s">
        <v>28</v>
      </c>
      <c r="C35" s="4">
        <v>74</v>
      </c>
      <c r="D35" s="17">
        <v>297</v>
      </c>
      <c r="E35" s="6" t="s">
        <v>40</v>
      </c>
      <c r="F35" s="22">
        <f t="shared" si="0"/>
        <v>21978</v>
      </c>
      <c r="G35" s="16">
        <f t="shared" si="1"/>
        <v>10989</v>
      </c>
      <c r="H35" s="16">
        <f t="shared" si="2"/>
        <v>10989</v>
      </c>
      <c r="I35" s="5" t="s">
        <v>75</v>
      </c>
    </row>
    <row r="36" spans="1:9" x14ac:dyDescent="0.35">
      <c r="A36" s="31"/>
      <c r="B36" s="4" t="s">
        <v>55</v>
      </c>
      <c r="C36" s="4">
        <v>0</v>
      </c>
      <c r="D36" s="17">
        <v>0</v>
      </c>
      <c r="E36" s="6" t="s">
        <v>40</v>
      </c>
      <c r="F36" s="22">
        <f t="shared" si="0"/>
        <v>0</v>
      </c>
      <c r="G36" s="16">
        <f t="shared" si="1"/>
        <v>0</v>
      </c>
      <c r="H36" s="16">
        <f t="shared" si="2"/>
        <v>0</v>
      </c>
      <c r="I36" s="5" t="s">
        <v>68</v>
      </c>
    </row>
    <row r="37" spans="1:9" x14ac:dyDescent="0.35">
      <c r="A37" s="32"/>
      <c r="B37" s="4" t="s">
        <v>56</v>
      </c>
      <c r="C37" s="4">
        <v>144</v>
      </c>
      <c r="D37" s="17">
        <v>25.180555555555557</v>
      </c>
      <c r="E37" s="6" t="s">
        <v>40</v>
      </c>
      <c r="F37" s="22">
        <f t="shared" si="0"/>
        <v>3626</v>
      </c>
      <c r="G37" s="16">
        <f t="shared" si="1"/>
        <v>1813</v>
      </c>
      <c r="H37" s="16">
        <f t="shared" si="2"/>
        <v>1813</v>
      </c>
      <c r="I37" s="5" t="s">
        <v>77</v>
      </c>
    </row>
    <row r="38" spans="1:9" x14ac:dyDescent="0.35">
      <c r="A38" s="29" t="s">
        <v>46</v>
      </c>
      <c r="B38" s="4" t="s">
        <v>47</v>
      </c>
      <c r="C38" s="4">
        <v>0</v>
      </c>
      <c r="D38" s="17">
        <v>0</v>
      </c>
      <c r="E38" s="6" t="s">
        <v>40</v>
      </c>
      <c r="F38" s="22">
        <f t="shared" si="0"/>
        <v>0</v>
      </c>
      <c r="G38" s="12"/>
      <c r="H38" s="12"/>
      <c r="I38" s="4" t="s">
        <v>70</v>
      </c>
    </row>
    <row r="39" spans="1:9" x14ac:dyDescent="0.35">
      <c r="A39" s="29"/>
      <c r="B39" s="4" t="s">
        <v>48</v>
      </c>
      <c r="C39" s="4">
        <v>300</v>
      </c>
      <c r="D39" s="17">
        <v>83.333333333333329</v>
      </c>
      <c r="E39" s="6" t="s">
        <v>50</v>
      </c>
      <c r="F39" s="22">
        <f t="shared" si="0"/>
        <v>25000</v>
      </c>
      <c r="G39" s="12"/>
      <c r="H39" s="12"/>
      <c r="I39" s="4" t="s">
        <v>65</v>
      </c>
    </row>
    <row r="40" spans="1:9" x14ac:dyDescent="0.35">
      <c r="A40" s="29"/>
      <c r="B40" s="4" t="s">
        <v>49</v>
      </c>
      <c r="C40" s="4">
        <v>0</v>
      </c>
      <c r="D40" s="17">
        <v>0</v>
      </c>
      <c r="E40" s="4"/>
      <c r="F40" s="22">
        <f t="shared" si="0"/>
        <v>0</v>
      </c>
      <c r="G40" s="12"/>
      <c r="H40" s="12"/>
      <c r="I40" s="4"/>
    </row>
    <row r="46" spans="1:9" x14ac:dyDescent="0.35">
      <c r="C46" s="19"/>
      <c r="D46" s="18"/>
      <c r="E46" s="18"/>
      <c r="F46" s="18"/>
    </row>
    <row r="47" spans="1:9" x14ac:dyDescent="0.35">
      <c r="C47" s="19"/>
      <c r="D47" s="18"/>
      <c r="E47" s="18"/>
      <c r="F47" s="18"/>
    </row>
    <row r="48" spans="1:9" x14ac:dyDescent="0.35">
      <c r="C48" s="19"/>
      <c r="F48" s="18"/>
    </row>
    <row r="49" spans="3:7" x14ac:dyDescent="0.35">
      <c r="C49" s="19"/>
      <c r="D49" s="18"/>
      <c r="F49" s="18"/>
    </row>
    <row r="50" spans="3:7" x14ac:dyDescent="0.35">
      <c r="C50" s="19"/>
      <c r="E50" s="18"/>
      <c r="F50" s="18"/>
    </row>
    <row r="51" spans="3:7" x14ac:dyDescent="0.35">
      <c r="F51" s="18"/>
    </row>
    <row r="52" spans="3:7" x14ac:dyDescent="0.35">
      <c r="F52" s="18"/>
    </row>
    <row r="57" spans="3:7" x14ac:dyDescent="0.35">
      <c r="F57" s="18"/>
    </row>
    <row r="58" spans="3:7" x14ac:dyDescent="0.35">
      <c r="F58" s="20"/>
    </row>
    <row r="59" spans="3:7" x14ac:dyDescent="0.35">
      <c r="F59" s="18"/>
      <c r="G59" s="21"/>
    </row>
  </sheetData>
  <mergeCells count="12">
    <mergeCell ref="A38:A40"/>
    <mergeCell ref="A21:A26"/>
    <mergeCell ref="A27:A30"/>
    <mergeCell ref="A31:A37"/>
    <mergeCell ref="D15:E15"/>
    <mergeCell ref="A16:A17"/>
    <mergeCell ref="A18:A20"/>
    <mergeCell ref="B5:H5"/>
    <mergeCell ref="B6:H6"/>
    <mergeCell ref="A1:I1"/>
    <mergeCell ref="A2:I2"/>
    <mergeCell ref="A14:I14"/>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5717189-01bd-4004-bddc-bac1e3e31147" xsi:nil="true"/>
    <lcf76f155ced4ddcb4097134ff3c332f xmlns="7df7d8e3-5980-49fe-955a-4ec618aaf0d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C4964C4814754B94E2AC5137946EA0" ma:contentTypeVersion="16" ma:contentTypeDescription="Create a new document." ma:contentTypeScope="" ma:versionID="062032b46c73c48aa7320ab9e92cfa9d">
  <xsd:schema xmlns:xsd="http://www.w3.org/2001/XMLSchema" xmlns:xs="http://www.w3.org/2001/XMLSchema" xmlns:p="http://schemas.microsoft.com/office/2006/metadata/properties" xmlns:ns2="7df7d8e3-5980-49fe-955a-4ec618aaf0de" xmlns:ns3="05717189-01bd-4004-bddc-bac1e3e31147" targetNamespace="http://schemas.microsoft.com/office/2006/metadata/properties" ma:root="true" ma:fieldsID="bfee3473e6443f1862cda0e2e450691d" ns2:_="" ns3:_="">
    <xsd:import namespace="7df7d8e3-5980-49fe-955a-4ec618aaf0de"/>
    <xsd:import namespace="05717189-01bd-4004-bddc-bac1e3e311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7d8e3-5980-49fe-955a-4ec618aaf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a7fc65f-8ad8-433e-8663-d7a51d303f9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717189-01bd-4004-bddc-bac1e3e3114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c86e85-ddad-4c09-8fa0-df54bcdb9726}" ma:internalName="TaxCatchAll" ma:showField="CatchAllData" ma:web="05717189-01bd-4004-bddc-bac1e3e3114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27FA5-5FAC-4CC3-A82D-2812D67B8604}">
  <ds:schemaRefs>
    <ds:schemaRef ds:uri="http://schemas.microsoft.com/sharepoint/v3/contenttype/forms"/>
  </ds:schemaRefs>
</ds:datastoreItem>
</file>

<file path=customXml/itemProps2.xml><?xml version="1.0" encoding="utf-8"?>
<ds:datastoreItem xmlns:ds="http://schemas.openxmlformats.org/officeDocument/2006/customXml" ds:itemID="{FFB85C7B-ED97-497F-9AEC-79890015E302}">
  <ds:schemaRefs>
    <ds:schemaRef ds:uri="http://schemas.microsoft.com/office/2006/metadata/properties"/>
    <ds:schemaRef ds:uri="http://schemas.microsoft.com/office/infopath/2007/PartnerControls"/>
    <ds:schemaRef ds:uri="05717189-01bd-4004-bddc-bac1e3e31147"/>
    <ds:schemaRef ds:uri="7df7d8e3-5980-49fe-955a-4ec618aaf0de"/>
  </ds:schemaRefs>
</ds:datastoreItem>
</file>

<file path=customXml/itemProps3.xml><?xml version="1.0" encoding="utf-8"?>
<ds:datastoreItem xmlns:ds="http://schemas.openxmlformats.org/officeDocument/2006/customXml" ds:itemID="{D9A07A45-F3A5-4F74-BB84-54415E6BDA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7d8e3-5980-49fe-955a-4ec618aaf0de"/>
    <ds:schemaRef ds:uri="05717189-01bd-4004-bddc-bac1e3e31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2b17115-9915-42c0-9f1b-4f98e5a4bcd2}" enabled="0" method="" siteId="{72b17115-9915-42c0-9f1b-4f98e5a4bc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Camelia</dc:creator>
  <cp:lastModifiedBy>Tobis, Todd</cp:lastModifiedBy>
  <cp:lastPrinted>2023-11-16T16:29:08Z</cp:lastPrinted>
  <dcterms:created xsi:type="dcterms:W3CDTF">2023-11-14T16:34:51Z</dcterms:created>
  <dcterms:modified xsi:type="dcterms:W3CDTF">2024-06-28T15:54:16Z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0x0101007BC4964C4814754B94E2AC5137946EA0</vt:lpwstr>
  </property>
  <property fmtid="{D5CDD505-2E9C-101B-9397-08002B2CF9AE}" pid="3" name="MediaServiceImageTags">
    <vt:lpwstr/>
  </property>
</Properties>
</file>