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llofiber.sharepoint.com/sites/AccountingFinance/Shared Documents/Grants/Nebraska/NBBP 2024/Full Budgets v2 W Commentary/"/>
    </mc:Choice>
  </mc:AlternateContent>
  <xr:revisionPtr revIDLastSave="1" documentId="8_{291F15C1-928D-45D8-A581-6C51963E4BD5}" xr6:coauthVersionLast="47" xr6:coauthVersionMax="47" xr10:uidLastSave="{32553B4E-2A38-4F61-9FD1-2D17B1E3A517}"/>
  <bookViews>
    <workbookView xWindow="-120" yWindow="-120" windowWidth="38640" windowHeight="21120" firstSheet="1" activeTab="1" xr2:uid="{0734BE05-7214-4B08-8CF8-04D9321DEBA5}"/>
  </bookViews>
  <sheets>
    <sheet name="READ before completing" sheetId="2" r:id="rId1"/>
    <sheet name="Budget Summary" sheetId="1" r:id="rId2"/>
  </sheets>
  <definedNames>
    <definedName name="_xlnm.Print_Area" localSheetId="1">'Budget Summary'!$A$1:$I$40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G35" i="1" s="1"/>
  <c r="F36" i="1"/>
  <c r="G36" i="1" s="1"/>
  <c r="F37" i="1"/>
  <c r="G37" i="1" s="1"/>
  <c r="F38" i="1"/>
  <c r="F39" i="1"/>
  <c r="F40" i="1"/>
  <c r="H36" i="1" l="1"/>
  <c r="H35" i="1"/>
  <c r="H37" i="1"/>
  <c r="F17" i="1" l="1"/>
  <c r="G17" i="1" s="1"/>
  <c r="F18" i="1"/>
  <c r="F19" i="1"/>
  <c r="F20" i="1"/>
  <c r="F21" i="1"/>
  <c r="F22" i="1"/>
  <c r="F23" i="1"/>
  <c r="F24" i="1"/>
  <c r="F25" i="1"/>
  <c r="F26" i="1"/>
  <c r="F27" i="1"/>
  <c r="F28" i="1"/>
  <c r="F29" i="1"/>
  <c r="F30" i="1"/>
  <c r="G30" i="1" s="1"/>
  <c r="F31" i="1"/>
  <c r="G31" i="1" s="1"/>
  <c r="F32" i="1"/>
  <c r="F33" i="1"/>
  <c r="F34" i="1"/>
  <c r="G34" i="1" s="1"/>
  <c r="F16" i="1"/>
  <c r="G16" i="1" l="1"/>
  <c r="B8" i="1"/>
  <c r="G28" i="1"/>
  <c r="H28" i="1" s="1"/>
  <c r="G23" i="1"/>
  <c r="H23" i="1" s="1"/>
  <c r="G22" i="1"/>
  <c r="H22" i="1" s="1"/>
  <c r="G21" i="1"/>
  <c r="H21" i="1" s="1"/>
  <c r="G27" i="1"/>
  <c r="H27" i="1" s="1"/>
  <c r="G19" i="1"/>
  <c r="H19" i="1" s="1"/>
  <c r="G25" i="1"/>
  <c r="H25" i="1" s="1"/>
  <c r="G29" i="1"/>
  <c r="H29" i="1" s="1"/>
  <c r="G20" i="1"/>
  <c r="H20" i="1" s="1"/>
  <c r="G26" i="1"/>
  <c r="H26" i="1" s="1"/>
  <c r="G18" i="1"/>
  <c r="H18" i="1" s="1"/>
  <c r="G33" i="1"/>
  <c r="H33" i="1" s="1"/>
  <c r="G32" i="1"/>
  <c r="H32" i="1" s="1"/>
  <c r="G24" i="1"/>
  <c r="H24" i="1" s="1"/>
  <c r="H31" i="1"/>
  <c r="B9" i="1"/>
  <c r="B10" i="1" s="1"/>
  <c r="B11" i="1" s="1"/>
  <c r="H16" i="1"/>
  <c r="H30" i="1"/>
  <c r="H34" i="1"/>
  <c r="H17" i="1"/>
</calcChain>
</file>

<file path=xl/sharedStrings.xml><?xml version="1.0" encoding="utf-8"?>
<sst xmlns="http://schemas.openxmlformats.org/spreadsheetml/2006/main" count="110" uniqueCount="90">
  <si>
    <t xml:space="preserve">Do not modify the Budget Template by adding additional line items or removing any line items.  </t>
  </si>
  <si>
    <t xml:space="preserve">Only provide information for the line items for which you will incur allowable expenses.  For example, an all-fiber project would not incur expenses for a Tower or Antenna.  Indicate 0 quantity and 0 cost per item.  </t>
  </si>
  <si>
    <t xml:space="preserve">Disclose disallowed expenses projected for the project.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</si>
  <si>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</si>
  <si>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</si>
  <si>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NBBP, the award will be based on the information provided in the Budget Template.  If actual costs are greater in one Expense Type, and under in a different Expense Type, funding will be re-allocated within the approved Project Budget.  </t>
  </si>
  <si>
    <t>Nebraska Broadband Bridge Program</t>
  </si>
  <si>
    <t>Budget Template</t>
  </si>
  <si>
    <t>Applicant Name:</t>
  </si>
  <si>
    <t>Project Name:</t>
  </si>
  <si>
    <t>Match Contribution %</t>
  </si>
  <si>
    <t>Total Estimated Costs</t>
  </si>
  <si>
    <t xml:space="preserve">Auto-populates </t>
  </si>
  <si>
    <t>Total Estimated Allowable Cost</t>
  </si>
  <si>
    <t>Grantee Match Commitment</t>
  </si>
  <si>
    <t>NBBP Grant Funding Requested</t>
  </si>
  <si>
    <t>Budget Summary</t>
  </si>
  <si>
    <t>Category of Expense</t>
  </si>
  <si>
    <t>Expense Type</t>
  </si>
  <si>
    <t>Quantity</t>
  </si>
  <si>
    <t>Cost Per Item</t>
  </si>
  <si>
    <t>Total Expense</t>
  </si>
  <si>
    <t>Match Contribution</t>
  </si>
  <si>
    <t>Grant Request</t>
  </si>
  <si>
    <t>Brief Explanation</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</si>
  <si>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</si>
  <si>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</si>
  <si>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</si>
  <si>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</si>
  <si>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</si>
  <si>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</si>
  <si>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</si>
  <si>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</si>
  <si>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</si>
  <si>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</si>
  <si>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</si>
  <si>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</si>
  <si>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</si>
  <si>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</si>
  <si>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</si>
  <si>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</si>
  <si>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</si>
  <si>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</si>
  <si>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</si>
  <si>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</si>
  <si>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</si>
  <si>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</si>
  <si>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</si>
  <si>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</si>
  <si>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</si>
  <si>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</si>
  <si>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</si>
  <si>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</si>
  <si>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</si>
  <si>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</si>
  <si>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Ariel Deployment</t>
  </si>
  <si>
    <t>Deploy Electronics</t>
  </si>
  <si>
    <t>Customer Drops</t>
  </si>
  <si>
    <t>Central Office</t>
  </si>
  <si>
    <t>Fiber Splicing</t>
  </si>
  <si>
    <t>Disallowed Expenses</t>
  </si>
  <si>
    <t>Real Estate Purchase</t>
  </si>
  <si>
    <t>General and administrative</t>
  </si>
  <si>
    <t>per hour</t>
  </si>
  <si>
    <t>Other (explain)</t>
  </si>
  <si>
    <t>ALLO COMMUNICATIONS</t>
  </si>
  <si>
    <t>West Scottsbluff</t>
  </si>
  <si>
    <t>Costs associated with designing the physical plant of the fiber optic network.</t>
  </si>
  <si>
    <t>Costs associated with engineering the fiber optic network components to provide light to the network.</t>
  </si>
  <si>
    <t>The costs of obtaining access to easements are included in the cost of obtaining right of way access below.</t>
  </si>
  <si>
    <t>Cost of obtaining access  to the right of way along roadways, railways, or other designated corridors.</t>
  </si>
  <si>
    <t>Costs of permitting the physical build of the network including pole attachments, underground build, etc.</t>
  </si>
  <si>
    <t>Costs associated with deploying fiber, including the actual fiber itself, conduit, etc.</t>
  </si>
  <si>
    <t>Cost of conduit materials are included in the "Fiber" budget item above</t>
  </si>
  <si>
    <t>The ALLO fiber optic network does not utilize towers</t>
  </si>
  <si>
    <t>The ALLO fiber optic network does not utilize antennas</t>
  </si>
  <si>
    <t>ALLO fiber optic network utilizes physical structures including vaults, pedestals, flowerpots, etc.  These expenses are included in the "Make Ready" line of the budget below</t>
  </si>
  <si>
    <t>Costs associated with make ready materials such as MST's, pedestals, etc.</t>
  </si>
  <si>
    <t>Switching equipment costs are related to the access network providing service from our hub out to the customer premise.</t>
  </si>
  <si>
    <t>Routing equipment costs are related to the handling of diversity in and out of the market via different paths and or carriers.  This cost is not required in all of our networks, depending on a number of factors.</t>
  </si>
  <si>
    <t>Optical equipment costs are related to the optical transport gear to break out waves to serve a market - this cost is not required in all of our networks, depending on a number of factors.</t>
  </si>
  <si>
    <t>These costs are included in the "Customer Drops" section.</t>
  </si>
  <si>
    <t>Labor costs directly associated with boring, drilling, and trenching the underground construction.  ALLO tries to leverage the most cost effective construction method, while maintaining quality and safety.</t>
  </si>
  <si>
    <t>This cost would be included in the Directional Drilling/boring line above, and will depend on the network design to utilize the appropriate method of construction based on the network design.</t>
  </si>
  <si>
    <t>The ALLO network design is utilizing underground construction only, and will not have aerial construction</t>
  </si>
  <si>
    <t>Deployment of electronics of the network will be included in the the Central Office budget line item for netowrk electronics, or Customer Drops for customer premise equipment</t>
  </si>
  <si>
    <t>Costs associated with getting from the end structure (typically the pedestal) to the customer premise and installing them. This includes the material associated with the drop (conduit, fiber, etc.) as well as the cusotmer premise equipment.</t>
  </si>
  <si>
    <t>These costs are included in the Network Equipment sections of the budget, and will leverage the existing central offices in other ALLO areas where possible.</t>
  </si>
  <si>
    <t>Fiber splicing would be included in other Construction and material sections of the budget.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</si>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</sst>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8">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33">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0" fillId="0" borderId="0" xfId="0" applyAlignment="1">
      <alignment horizontal="left"/>
    </xf>
    <xf numFmtId="8" fontId="0" fillId="5" borderId="1" xfId="0" applyNumberFormat="1" applyFill="1" applyBorder="1"/>
    <xf numFmtId="9" fontId="0" fillId="0" borderId="0" xfId="2" applyFont="1" applyAlignment="1">
      <alignment horizontal="left"/>
    </xf>
    <xf numFmtId="0" fontId="7" fillId="0" borderId="0" xfId="0" applyFont="1" applyAlignment="1">
      <alignment horizontal="left" vertical="center" wrapText="1"/>
    </xf>
    <xf numFmtId="0" fontId="5" fillId="0" borderId="0" xfId="0" applyFont="1"/>
    <xf numFmtId="8" fontId="0" fillId="4" borderId="1" xfId="0" applyNumberFormat="1" applyFill="1" applyBorder="1"/>
    <xf numFmtId="44" fontId="0" fillId="0" borderId="1" xfId="1" applyFont="1" applyBorder="1"/>
    <xf numFmtId="164" fontId="0" fillId="0" borderId="1" xfId="3" applyNumberFormat="1" applyFont="1" applyBorder="1"/>
    <xf numFmtId="43" fontId="0" fillId="0" borderId="1" xfId="3" applyFont="1" applyBorder="1"/>
    <xf numFmtId="0" fontId="7" fillId="0" borderId="0" xfId="0" applyFont="1" applyAlignment="1">
      <alignment horizontal="left" vertical="center" wrapText="1"/>
    </xf>
    <xf numFmtId="0" fontId="0" fillId="0" borderId="0" xfId="0" applyAlignment="1">
      <alignment horizontal="left"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0"/>
  <sheetViews>
    <sheetView workbookViewId="0">
      <selection activeCell="A3" sqref="A3"/>
    </sheetView>
  </sheetViews>
  <sheetFormatPr defaultRowHeight="15"/>
  <sheetData>
    <row r="1" spans="1:9">
      <c r="A1" s="21" t="s">
        <v>0</v>
      </c>
      <c r="B1" s="21"/>
      <c r="C1" s="21"/>
      <c r="D1" s="21"/>
      <c r="E1" s="21"/>
      <c r="F1" s="21"/>
      <c r="G1" s="21"/>
      <c r="H1" s="21"/>
      <c r="I1" s="21"/>
    </row>
    <row r="2" spans="1:9" ht="27" customHeight="1">
      <c r="A2" s="21"/>
      <c r="B2" s="21"/>
      <c r="C2" s="21"/>
      <c r="D2" s="21"/>
      <c r="E2" s="21"/>
      <c r="F2" s="21"/>
      <c r="G2" s="21"/>
      <c r="H2" s="21"/>
      <c r="I2" s="21"/>
    </row>
    <row r="3" spans="1:9" ht="24.75" customHeight="1">
      <c r="A3" s="15"/>
      <c r="B3" s="15"/>
      <c r="C3" s="15"/>
      <c r="D3" s="15"/>
      <c r="E3" s="15"/>
      <c r="F3" s="15"/>
      <c r="G3" s="15"/>
      <c r="H3" s="15"/>
      <c r="I3" s="15"/>
    </row>
    <row r="4" spans="1:9" ht="21.75" customHeight="1">
      <c r="A4" s="15"/>
      <c r="B4" s="15"/>
      <c r="C4" s="15"/>
      <c r="D4" s="15"/>
      <c r="E4" s="15"/>
      <c r="F4" s="15"/>
      <c r="G4" s="15"/>
      <c r="H4" s="15"/>
      <c r="I4" s="15"/>
    </row>
    <row r="5" spans="1:9" ht="23.25" customHeight="1">
      <c r="A5" s="15"/>
      <c r="B5" s="15"/>
      <c r="C5" s="15"/>
      <c r="D5" s="15"/>
      <c r="E5" s="15"/>
      <c r="F5" s="15"/>
      <c r="G5" s="15"/>
      <c r="H5" s="15"/>
      <c r="I5" s="15"/>
    </row>
    <row r="7" spans="1:9">
      <c r="A7" s="22" t="s">
        <v>1</v>
      </c>
      <c r="B7" s="22"/>
      <c r="C7" s="22"/>
      <c r="D7" s="22"/>
      <c r="E7" s="22"/>
      <c r="F7" s="22"/>
      <c r="G7" s="22"/>
      <c r="H7" s="22"/>
      <c r="I7" s="22"/>
    </row>
    <row r="8" spans="1:9">
      <c r="A8" s="22"/>
      <c r="B8" s="22"/>
      <c r="C8" s="22"/>
      <c r="D8" s="22"/>
      <c r="E8" s="22"/>
      <c r="F8" s="22"/>
      <c r="G8" s="22"/>
      <c r="H8" s="22"/>
      <c r="I8" s="22"/>
    </row>
    <row r="9" spans="1:9">
      <c r="A9" s="22"/>
      <c r="B9" s="22"/>
      <c r="C9" s="22"/>
      <c r="D9" s="22"/>
      <c r="E9" s="22"/>
      <c r="F9" s="22"/>
      <c r="G9" s="22"/>
      <c r="H9" s="22"/>
      <c r="I9" s="22"/>
    </row>
    <row r="11" spans="1:9">
      <c r="A11" t="s">
        <v>2</v>
      </c>
    </row>
    <row r="12" spans="1:9" ht="15" customHeight="1">
      <c r="A12" s="22" t="s">
        <v>3</v>
      </c>
      <c r="B12" s="22"/>
      <c r="C12" s="22"/>
      <c r="D12" s="22"/>
      <c r="E12" s="22"/>
      <c r="F12" s="22"/>
      <c r="G12" s="22"/>
      <c r="H12" s="22"/>
      <c r="I12" s="22"/>
    </row>
    <row r="13" spans="1:9">
      <c r="A13" s="22"/>
      <c r="B13" s="22"/>
      <c r="C13" s="22"/>
      <c r="D13" s="22"/>
      <c r="E13" s="22"/>
      <c r="F13" s="22"/>
      <c r="G13" s="22"/>
      <c r="H13" s="22"/>
      <c r="I13" s="22"/>
    </row>
    <row r="14" spans="1:9">
      <c r="A14" s="22"/>
      <c r="B14" s="22"/>
      <c r="C14" s="22"/>
      <c r="D14" s="22"/>
      <c r="E14" s="22"/>
      <c r="F14" s="22"/>
      <c r="G14" s="22"/>
      <c r="H14" s="22"/>
      <c r="I14" s="22"/>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row r="20" spans="1:9">
      <c r="A20" s="22" t="s">
        <v>4</v>
      </c>
      <c r="B20" s="22"/>
      <c r="C20" s="22"/>
      <c r="D20" s="22"/>
      <c r="E20" s="22"/>
      <c r="F20" s="22"/>
      <c r="G20" s="22"/>
      <c r="H20" s="22"/>
      <c r="I20" s="22"/>
    </row>
    <row r="21" spans="1:9">
      <c r="A21" s="22"/>
      <c r="B21" s="22"/>
      <c r="C21" s="22"/>
      <c r="D21" s="22"/>
      <c r="E21" s="22"/>
      <c r="F21" s="22"/>
      <c r="G21" s="22"/>
      <c r="H21" s="22"/>
      <c r="I21" s="22"/>
    </row>
    <row r="22" spans="1:9">
      <c r="A22" s="22"/>
      <c r="B22" s="22"/>
      <c r="C22" s="22"/>
      <c r="D22" s="22"/>
      <c r="E22" s="22"/>
      <c r="F22" s="22"/>
      <c r="G22" s="22"/>
      <c r="H22" s="22"/>
      <c r="I22" s="22"/>
    </row>
    <row r="23" spans="1:9">
      <c r="A23" s="22"/>
      <c r="B23" s="22"/>
      <c r="C23" s="22"/>
      <c r="D23" s="22"/>
      <c r="E23" s="22"/>
      <c r="F23" s="22"/>
      <c r="G23" s="22"/>
      <c r="H23" s="22"/>
      <c r="I23" s="22"/>
    </row>
    <row r="24" spans="1:9">
      <c r="A24" s="22"/>
      <c r="B24" s="22"/>
      <c r="C24" s="22"/>
      <c r="D24" s="22"/>
      <c r="E24" s="22"/>
      <c r="F24" s="22"/>
      <c r="G24" s="22"/>
      <c r="H24" s="22"/>
      <c r="I24" s="22"/>
    </row>
    <row r="26" spans="1:9">
      <c r="A26" s="22" t="s">
        <v>5</v>
      </c>
      <c r="B26" s="22"/>
      <c r="C26" s="22"/>
      <c r="D26" s="22"/>
      <c r="E26" s="22"/>
      <c r="F26" s="22"/>
      <c r="G26" s="22"/>
      <c r="H26" s="22"/>
      <c r="I26" s="22"/>
    </row>
    <row r="27" spans="1:9">
      <c r="A27" s="22"/>
      <c r="B27" s="22"/>
      <c r="C27" s="22"/>
      <c r="D27" s="22"/>
      <c r="E27" s="22"/>
      <c r="F27" s="22"/>
      <c r="G27" s="22"/>
      <c r="H27" s="22"/>
      <c r="I27" s="22"/>
    </row>
    <row r="28" spans="1:9">
      <c r="A28" s="22"/>
      <c r="B28" s="22"/>
      <c r="C28" s="22"/>
      <c r="D28" s="22"/>
      <c r="E28" s="22"/>
      <c r="F28" s="22"/>
      <c r="G28" s="22"/>
      <c r="H28" s="22"/>
      <c r="I28" s="22"/>
    </row>
    <row r="29" spans="1:9">
      <c r="A29" s="22"/>
      <c r="B29" s="22"/>
      <c r="C29" s="22"/>
      <c r="D29" s="22"/>
      <c r="E29" s="22"/>
      <c r="F29" s="22"/>
      <c r="G29" s="22"/>
      <c r="H29" s="22"/>
      <c r="I29" s="22"/>
    </row>
    <row r="30" spans="1:9">
      <c r="A30" s="22"/>
      <c r="B30" s="22"/>
      <c r="C30" s="22"/>
      <c r="D30" s="22"/>
      <c r="E30" s="22"/>
      <c r="F30" s="22"/>
      <c r="G30" s="22"/>
      <c r="H30" s="22"/>
      <c r="I30" s="22"/>
    </row>
  </sheetData>
  <mergeCells count="5">
    <mergeCell ref="A1:I2"/>
    <mergeCell ref="A12:I18"/>
    <mergeCell ref="A20:I24"/>
    <mergeCell ref="A26:I30"/>
    <mergeCell ref="A7: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40"/>
  <sheetViews>
    <sheetView tabSelected="1" zoomScale="85" zoomScaleNormal="85" workbookViewId="0">
      <selection activeCell="I16" sqref="I16:I40"/>
    </sheetView>
  </sheetViews>
  <sheetFormatPr defaultRowHeight="15"/>
  <cols>
    <col min="1" max="1" width="28.7109375" customWidth="1"/>
    <col min="2" max="2" width="27.5703125" customWidth="1"/>
    <col min="3" max="3" width="12.140625" customWidth="1"/>
    <col min="4" max="4" width="9.28515625" customWidth="1"/>
    <col min="5" max="5" width="14.42578125" customWidth="1"/>
    <col min="6" max="6" width="17" customWidth="1"/>
    <col min="7" max="7" width="20.140625" customWidth="1"/>
    <col min="8" max="8" width="20.5703125" customWidth="1"/>
    <col min="9" max="9" width="48.42578125" customWidth="1"/>
  </cols>
  <sheetData>
    <row r="1" spans="1:9" ht="26.25">
      <c r="A1" s="31" t="s">
        <v>6</v>
      </c>
      <c r="B1" s="31"/>
      <c r="C1" s="31"/>
      <c r="D1" s="31"/>
      <c r="E1" s="31"/>
      <c r="F1" s="31"/>
      <c r="G1" s="31"/>
      <c r="H1" s="31"/>
      <c r="I1" s="31"/>
    </row>
    <row r="2" spans="1:9" ht="26.25">
      <c r="A2" s="31" t="s">
        <v>7</v>
      </c>
      <c r="B2" s="31"/>
      <c r="C2" s="31"/>
      <c r="D2" s="31"/>
      <c r="E2" s="31"/>
      <c r="F2" s="31"/>
      <c r="G2" s="31"/>
      <c r="H2" s="31"/>
      <c r="I2" s="31"/>
    </row>
    <row r="5" spans="1:9">
      <c r="A5" s="8" t="s">
        <v>8</v>
      </c>
      <c r="B5" s="29" t="s">
        <v>65</v>
      </c>
      <c r="C5" s="29"/>
      <c r="D5" s="29"/>
      <c r="E5" s="29"/>
      <c r="F5" s="29"/>
      <c r="G5" s="29"/>
      <c r="H5" s="29"/>
    </row>
    <row r="6" spans="1:9">
      <c r="A6" s="8" t="s">
        <v>9</v>
      </c>
      <c r="B6" s="30" t="s">
        <v>66</v>
      </c>
      <c r="C6" s="30"/>
      <c r="D6" s="30"/>
      <c r="E6" s="30"/>
      <c r="F6" s="30"/>
      <c r="G6" s="30"/>
      <c r="H6" s="30"/>
    </row>
    <row r="7" spans="1:9">
      <c r="A7" s="8" t="s">
        <v>10</v>
      </c>
      <c r="B7" s="14">
        <v>0.5</v>
      </c>
      <c r="C7" s="12"/>
      <c r="D7" s="12"/>
      <c r="E7" s="12"/>
      <c r="F7" s="12"/>
      <c r="G7" s="12"/>
      <c r="H7" s="12"/>
    </row>
    <row r="8" spans="1:9">
      <c r="A8" s="8" t="s">
        <v>11</v>
      </c>
      <c r="B8" s="10">
        <f>SUM(F16:F40)</f>
        <v>279182.70511883439</v>
      </c>
      <c r="C8" s="16" t="s">
        <v>12</v>
      </c>
      <c r="D8" s="12"/>
      <c r="E8" s="12"/>
      <c r="F8" s="12"/>
      <c r="G8" s="12"/>
      <c r="H8" s="12"/>
    </row>
    <row r="9" spans="1:9">
      <c r="A9" s="8" t="s">
        <v>13</v>
      </c>
      <c r="B9" s="11">
        <f>SUM(F16:F37)</f>
        <v>279182.70511883439</v>
      </c>
      <c r="C9" s="16" t="s">
        <v>12</v>
      </c>
      <c r="D9" s="12"/>
      <c r="E9" s="12"/>
      <c r="F9" s="12"/>
      <c r="G9" s="12"/>
      <c r="H9" s="12"/>
    </row>
    <row r="10" spans="1:9">
      <c r="A10" s="8" t="s">
        <v>14</v>
      </c>
      <c r="B10" s="11">
        <f>B9*B7</f>
        <v>139591.3525594172</v>
      </c>
      <c r="C10" s="16" t="s">
        <v>12</v>
      </c>
      <c r="D10" s="12"/>
      <c r="E10" s="12"/>
      <c r="F10" s="12"/>
      <c r="G10" s="12"/>
      <c r="H10" s="12"/>
    </row>
    <row r="11" spans="1:9">
      <c r="A11" s="8" t="s">
        <v>15</v>
      </c>
      <c r="B11" s="11">
        <f>B9-B10</f>
        <v>139591.3525594172</v>
      </c>
      <c r="C11" s="16" t="s">
        <v>12</v>
      </c>
      <c r="D11" s="12"/>
      <c r="E11" s="12"/>
      <c r="F11" s="12"/>
      <c r="G11" s="12"/>
      <c r="H11" s="12"/>
    </row>
    <row r="12" spans="1:9">
      <c r="B12" s="9"/>
      <c r="G12" s="8"/>
    </row>
    <row r="14" spans="1:9" ht="18.75">
      <c r="A14" s="32" t="s">
        <v>16</v>
      </c>
      <c r="B14" s="32"/>
      <c r="C14" s="32"/>
      <c r="D14" s="32"/>
      <c r="E14" s="32"/>
      <c r="F14" s="32"/>
      <c r="G14" s="32"/>
      <c r="H14" s="32"/>
      <c r="I14" s="32"/>
    </row>
    <row r="15" spans="1:9">
      <c r="A15" s="1" t="s">
        <v>17</v>
      </c>
      <c r="B15" s="3" t="s">
        <v>18</v>
      </c>
      <c r="C15" s="2" t="s">
        <v>19</v>
      </c>
      <c r="D15" s="27" t="s">
        <v>20</v>
      </c>
      <c r="E15" s="28"/>
      <c r="F15" s="2" t="s">
        <v>21</v>
      </c>
      <c r="G15" s="2" t="s">
        <v>22</v>
      </c>
      <c r="H15" s="2" t="s">
        <v>23</v>
      </c>
      <c r="I15" s="2" t="s">
        <v>24</v>
      </c>
    </row>
    <row r="16" spans="1:9" ht="30">
      <c r="A16" s="24" t="s">
        <v>25</v>
      </c>
      <c r="B16" s="4" t="s">
        <v>26</v>
      </c>
      <c r="C16" s="19">
        <v>1</v>
      </c>
      <c r="D16" s="19">
        <v>11811.713869037929</v>
      </c>
      <c r="E16" s="7" t="s">
        <v>27</v>
      </c>
      <c r="F16" s="5">
        <f>C16*D16</f>
        <v>11811.713869037929</v>
      </c>
      <c r="G16" s="17">
        <f>F16*$B$7</f>
        <v>5905.8569345189644</v>
      </c>
      <c r="H16" s="17">
        <f>F16-G16</f>
        <v>5905.8569345189644</v>
      </c>
      <c r="I16" s="6" t="s">
        <v>67</v>
      </c>
    </row>
    <row r="17" spans="1:9" ht="45">
      <c r="A17" s="26"/>
      <c r="B17" s="4" t="s">
        <v>28</v>
      </c>
      <c r="C17" s="19">
        <v>1</v>
      </c>
      <c r="D17" s="19">
        <v>11811.713869037929</v>
      </c>
      <c r="E17" s="7" t="s">
        <v>27</v>
      </c>
      <c r="F17" s="5">
        <f t="shared" ref="F17:F40" si="0">C17*D17</f>
        <v>11811.713869037929</v>
      </c>
      <c r="G17" s="17">
        <f t="shared" ref="G17:G37" si="1">F17*$B$7</f>
        <v>5905.8569345189644</v>
      </c>
      <c r="H17" s="17">
        <f t="shared" ref="H17:H37" si="2">F17-G17</f>
        <v>5905.8569345189644</v>
      </c>
      <c r="I17" s="6" t="s">
        <v>68</v>
      </c>
    </row>
    <row r="18" spans="1:9" ht="45">
      <c r="A18" s="24" t="s">
        <v>29</v>
      </c>
      <c r="B18" s="4" t="s">
        <v>30</v>
      </c>
      <c r="C18" s="19">
        <v>0</v>
      </c>
      <c r="D18" s="19">
        <v>0</v>
      </c>
      <c r="E18" s="7" t="s">
        <v>31</v>
      </c>
      <c r="F18" s="5">
        <f t="shared" si="0"/>
        <v>0</v>
      </c>
      <c r="G18" s="17">
        <f t="shared" si="1"/>
        <v>0</v>
      </c>
      <c r="H18" s="17">
        <f t="shared" si="2"/>
        <v>0</v>
      </c>
      <c r="I18" s="6" t="s">
        <v>69</v>
      </c>
    </row>
    <row r="19" spans="1:9" ht="30">
      <c r="A19" s="25"/>
      <c r="B19" s="4" t="s">
        <v>32</v>
      </c>
      <c r="C19" s="19">
        <v>2</v>
      </c>
      <c r="D19" s="19">
        <v>300</v>
      </c>
      <c r="E19" s="7" t="s">
        <v>33</v>
      </c>
      <c r="F19" s="5">
        <f t="shared" si="0"/>
        <v>600</v>
      </c>
      <c r="G19" s="17">
        <f t="shared" si="1"/>
        <v>300</v>
      </c>
      <c r="H19" s="17">
        <f t="shared" si="2"/>
        <v>300</v>
      </c>
      <c r="I19" s="6" t="s">
        <v>70</v>
      </c>
    </row>
    <row r="20" spans="1:9" ht="45">
      <c r="A20" s="26"/>
      <c r="B20" s="4" t="s">
        <v>34</v>
      </c>
      <c r="C20" s="19">
        <v>3</v>
      </c>
      <c r="D20" s="19">
        <v>200</v>
      </c>
      <c r="E20" s="7" t="s">
        <v>35</v>
      </c>
      <c r="F20" s="5">
        <f t="shared" si="0"/>
        <v>600</v>
      </c>
      <c r="G20" s="17">
        <f t="shared" si="1"/>
        <v>300</v>
      </c>
      <c r="H20" s="17">
        <f t="shared" si="2"/>
        <v>300</v>
      </c>
      <c r="I20" s="6" t="s">
        <v>71</v>
      </c>
    </row>
    <row r="21" spans="1:9" ht="30">
      <c r="A21" s="24" t="s">
        <v>36</v>
      </c>
      <c r="B21" s="4" t="s">
        <v>37</v>
      </c>
      <c r="C21" s="19">
        <v>10622.4576</v>
      </c>
      <c r="D21" s="20">
        <v>1.1099177585784494</v>
      </c>
      <c r="E21" s="7" t="s">
        <v>38</v>
      </c>
      <c r="F21" s="5">
        <f t="shared" si="0"/>
        <v>11790.054329986615</v>
      </c>
      <c r="G21" s="17">
        <f t="shared" si="1"/>
        <v>5895.0271649933075</v>
      </c>
      <c r="H21" s="17">
        <f t="shared" si="2"/>
        <v>5895.0271649933075</v>
      </c>
      <c r="I21" s="6" t="s">
        <v>72</v>
      </c>
    </row>
    <row r="22" spans="1:9" ht="30">
      <c r="A22" s="25"/>
      <c r="B22" s="4" t="s">
        <v>39</v>
      </c>
      <c r="C22" s="19">
        <v>18426.014599999999</v>
      </c>
      <c r="D22" s="19">
        <v>0</v>
      </c>
      <c r="E22" s="7" t="s">
        <v>38</v>
      </c>
      <c r="F22" s="5">
        <f t="shared" si="0"/>
        <v>0</v>
      </c>
      <c r="G22" s="17">
        <f t="shared" si="1"/>
        <v>0</v>
      </c>
      <c r="H22" s="17">
        <f t="shared" si="2"/>
        <v>0</v>
      </c>
      <c r="I22" s="6" t="s">
        <v>73</v>
      </c>
    </row>
    <row r="23" spans="1:9" ht="30">
      <c r="A23" s="25"/>
      <c r="B23" s="4" t="s">
        <v>40</v>
      </c>
      <c r="C23" s="19">
        <v>0</v>
      </c>
      <c r="D23" s="19">
        <v>0</v>
      </c>
      <c r="E23" s="7" t="s">
        <v>41</v>
      </c>
      <c r="F23" s="5">
        <f t="shared" si="0"/>
        <v>0</v>
      </c>
      <c r="G23" s="17">
        <f t="shared" si="1"/>
        <v>0</v>
      </c>
      <c r="H23" s="17">
        <f t="shared" si="2"/>
        <v>0</v>
      </c>
      <c r="I23" s="6" t="s">
        <v>74</v>
      </c>
    </row>
    <row r="24" spans="1:9" ht="30">
      <c r="A24" s="25"/>
      <c r="B24" s="4" t="s">
        <v>42</v>
      </c>
      <c r="C24" s="19">
        <v>0</v>
      </c>
      <c r="D24" s="19">
        <v>0</v>
      </c>
      <c r="E24" s="7" t="s">
        <v>43</v>
      </c>
      <c r="F24" s="5">
        <f t="shared" si="0"/>
        <v>0</v>
      </c>
      <c r="G24" s="17">
        <f t="shared" si="1"/>
        <v>0</v>
      </c>
      <c r="H24" s="17">
        <f t="shared" si="2"/>
        <v>0</v>
      </c>
      <c r="I24" s="6" t="s">
        <v>75</v>
      </c>
    </row>
    <row r="25" spans="1:9" ht="60">
      <c r="A25" s="25"/>
      <c r="B25" s="4" t="s">
        <v>44</v>
      </c>
      <c r="C25" s="19">
        <v>24</v>
      </c>
      <c r="D25" s="19">
        <v>0</v>
      </c>
      <c r="E25" s="7" t="s">
        <v>45</v>
      </c>
      <c r="F25" s="5">
        <f t="shared" si="0"/>
        <v>0</v>
      </c>
      <c r="G25" s="17">
        <f t="shared" si="1"/>
        <v>0</v>
      </c>
      <c r="H25" s="17">
        <f t="shared" si="2"/>
        <v>0</v>
      </c>
      <c r="I25" s="6" t="s">
        <v>76</v>
      </c>
    </row>
    <row r="26" spans="1:9" ht="30">
      <c r="A26" s="25"/>
      <c r="B26" s="4" t="s">
        <v>46</v>
      </c>
      <c r="C26" s="19">
        <v>9213.0072999999993</v>
      </c>
      <c r="D26" s="19">
        <v>4.5927029364918655</v>
      </c>
      <c r="E26" s="7" t="s">
        <v>38</v>
      </c>
      <c r="F26" s="5">
        <f t="shared" si="0"/>
        <v>42312.605680630986</v>
      </c>
      <c r="G26" s="17">
        <f t="shared" si="1"/>
        <v>21156.302840315493</v>
      </c>
      <c r="H26" s="17">
        <f t="shared" si="2"/>
        <v>21156.302840315493</v>
      </c>
      <c r="I26" s="6" t="s">
        <v>77</v>
      </c>
    </row>
    <row r="27" spans="1:9" ht="45">
      <c r="A27" s="24" t="s">
        <v>47</v>
      </c>
      <c r="B27" s="4" t="s">
        <v>48</v>
      </c>
      <c r="C27" s="19">
        <v>1</v>
      </c>
      <c r="D27" s="19">
        <v>2600</v>
      </c>
      <c r="E27" s="7" t="s">
        <v>45</v>
      </c>
      <c r="F27" s="5">
        <f t="shared" si="0"/>
        <v>2600</v>
      </c>
      <c r="G27" s="17">
        <f t="shared" si="1"/>
        <v>1300</v>
      </c>
      <c r="H27" s="17">
        <f t="shared" si="2"/>
        <v>1300</v>
      </c>
      <c r="I27" s="6" t="s">
        <v>78</v>
      </c>
    </row>
    <row r="28" spans="1:9" ht="60">
      <c r="A28" s="25"/>
      <c r="B28" s="4" t="s">
        <v>49</v>
      </c>
      <c r="C28" s="19">
        <v>1</v>
      </c>
      <c r="D28" s="19">
        <v>0</v>
      </c>
      <c r="E28" s="7" t="s">
        <v>45</v>
      </c>
      <c r="F28" s="5">
        <f t="shared" si="0"/>
        <v>0</v>
      </c>
      <c r="G28" s="17">
        <f t="shared" si="1"/>
        <v>0</v>
      </c>
      <c r="H28" s="17">
        <f t="shared" si="2"/>
        <v>0</v>
      </c>
      <c r="I28" s="6" t="s">
        <v>79</v>
      </c>
    </row>
    <row r="29" spans="1:9" ht="60">
      <c r="A29" s="25"/>
      <c r="B29" s="4" t="s">
        <v>50</v>
      </c>
      <c r="C29" s="19">
        <v>1</v>
      </c>
      <c r="D29" s="19">
        <v>0</v>
      </c>
      <c r="E29" s="7" t="s">
        <v>45</v>
      </c>
      <c r="F29" s="5">
        <f t="shared" si="0"/>
        <v>0</v>
      </c>
      <c r="G29" s="17">
        <f t="shared" si="1"/>
        <v>0</v>
      </c>
      <c r="H29" s="17">
        <f t="shared" si="2"/>
        <v>0</v>
      </c>
      <c r="I29" s="6" t="s">
        <v>80</v>
      </c>
    </row>
    <row r="30" spans="1:9" ht="30">
      <c r="A30" s="26"/>
      <c r="B30" s="4" t="s">
        <v>51</v>
      </c>
      <c r="C30" s="19">
        <v>0</v>
      </c>
      <c r="D30" s="19">
        <v>0</v>
      </c>
      <c r="E30" s="7" t="s">
        <v>45</v>
      </c>
      <c r="F30" s="5">
        <f t="shared" si="0"/>
        <v>0</v>
      </c>
      <c r="G30" s="17">
        <f t="shared" si="1"/>
        <v>0</v>
      </c>
      <c r="H30" s="17">
        <f t="shared" si="2"/>
        <v>0</v>
      </c>
      <c r="I30" s="6" t="s">
        <v>81</v>
      </c>
    </row>
    <row r="31" spans="1:9" ht="75">
      <c r="A31" s="24" t="s">
        <v>52</v>
      </c>
      <c r="B31" s="4" t="s">
        <v>53</v>
      </c>
      <c r="C31" s="19">
        <v>9213.0072999999993</v>
      </c>
      <c r="D31" s="19">
        <v>19.768964838456274</v>
      </c>
      <c r="E31" s="7" t="s">
        <v>38</v>
      </c>
      <c r="F31" s="5">
        <f t="shared" si="0"/>
        <v>182131.61737014094</v>
      </c>
      <c r="G31" s="17">
        <f t="shared" si="1"/>
        <v>91065.808685070471</v>
      </c>
      <c r="H31" s="17">
        <f t="shared" si="2"/>
        <v>91065.808685070471</v>
      </c>
      <c r="I31" s="6" t="s">
        <v>82</v>
      </c>
    </row>
    <row r="32" spans="1:9" ht="60">
      <c r="A32" s="25"/>
      <c r="B32" s="4" t="s">
        <v>54</v>
      </c>
      <c r="C32" s="19">
        <v>9213.0072999999993</v>
      </c>
      <c r="D32" s="19">
        <v>0</v>
      </c>
      <c r="E32" s="7" t="s">
        <v>38</v>
      </c>
      <c r="F32" s="5">
        <f t="shared" si="0"/>
        <v>0</v>
      </c>
      <c r="G32" s="17">
        <f t="shared" si="1"/>
        <v>0</v>
      </c>
      <c r="H32" s="17">
        <f t="shared" si="2"/>
        <v>0</v>
      </c>
      <c r="I32" s="6" t="s">
        <v>83</v>
      </c>
    </row>
    <row r="33" spans="1:9" ht="45">
      <c r="A33" s="25"/>
      <c r="B33" s="4" t="s">
        <v>55</v>
      </c>
      <c r="C33" s="19">
        <v>0</v>
      </c>
      <c r="D33" s="19">
        <v>0</v>
      </c>
      <c r="E33" s="7" t="s">
        <v>38</v>
      </c>
      <c r="F33" s="5">
        <f t="shared" si="0"/>
        <v>0</v>
      </c>
      <c r="G33" s="17">
        <f t="shared" si="1"/>
        <v>0</v>
      </c>
      <c r="H33" s="17">
        <f t="shared" si="2"/>
        <v>0</v>
      </c>
      <c r="I33" s="6" t="s">
        <v>84</v>
      </c>
    </row>
    <row r="34" spans="1:9" ht="60">
      <c r="A34" s="25"/>
      <c r="B34" s="4" t="s">
        <v>56</v>
      </c>
      <c r="C34" s="19">
        <v>13.5</v>
      </c>
      <c r="D34" s="19">
        <v>0</v>
      </c>
      <c r="E34" s="7" t="s">
        <v>45</v>
      </c>
      <c r="F34" s="5">
        <f t="shared" si="0"/>
        <v>0</v>
      </c>
      <c r="G34" s="17">
        <f t="shared" si="1"/>
        <v>0</v>
      </c>
      <c r="H34" s="17">
        <f t="shared" si="2"/>
        <v>0</v>
      </c>
      <c r="I34" s="6" t="s">
        <v>85</v>
      </c>
    </row>
    <row r="35" spans="1:9" ht="75">
      <c r="A35" s="25"/>
      <c r="B35" s="4" t="s">
        <v>57</v>
      </c>
      <c r="C35" s="19">
        <v>13.5</v>
      </c>
      <c r="D35" s="19">
        <v>1150</v>
      </c>
      <c r="E35" s="7" t="s">
        <v>45</v>
      </c>
      <c r="F35" s="5">
        <f t="shared" si="0"/>
        <v>15525</v>
      </c>
      <c r="G35" s="17">
        <f t="shared" si="1"/>
        <v>7762.5</v>
      </c>
      <c r="H35" s="17">
        <f t="shared" si="2"/>
        <v>7762.5</v>
      </c>
      <c r="I35" s="6" t="s">
        <v>86</v>
      </c>
    </row>
    <row r="36" spans="1:9" ht="60">
      <c r="A36" s="25"/>
      <c r="B36" s="4" t="s">
        <v>58</v>
      </c>
      <c r="C36" s="19">
        <v>0</v>
      </c>
      <c r="D36" s="19">
        <v>0</v>
      </c>
      <c r="E36" s="7" t="s">
        <v>45</v>
      </c>
      <c r="F36" s="5">
        <f t="shared" si="0"/>
        <v>0</v>
      </c>
      <c r="G36" s="17">
        <f t="shared" si="1"/>
        <v>0</v>
      </c>
      <c r="H36" s="17">
        <f t="shared" si="2"/>
        <v>0</v>
      </c>
      <c r="I36" s="6" t="s">
        <v>87</v>
      </c>
    </row>
    <row r="37" spans="1:9" ht="30">
      <c r="A37" s="26"/>
      <c r="B37" s="4" t="s">
        <v>59</v>
      </c>
      <c r="C37" s="19">
        <v>0</v>
      </c>
      <c r="D37" s="19">
        <v>0</v>
      </c>
      <c r="E37" s="7" t="s">
        <v>45</v>
      </c>
      <c r="F37" s="5">
        <f t="shared" si="0"/>
        <v>0</v>
      </c>
      <c r="G37" s="17">
        <f t="shared" si="1"/>
        <v>0</v>
      </c>
      <c r="H37" s="17">
        <f t="shared" si="2"/>
        <v>0</v>
      </c>
      <c r="I37" s="6" t="s">
        <v>88</v>
      </c>
    </row>
    <row r="38" spans="1:9">
      <c r="A38" s="23" t="s">
        <v>60</v>
      </c>
      <c r="B38" s="4" t="s">
        <v>61</v>
      </c>
      <c r="C38" s="19">
        <v>0</v>
      </c>
      <c r="D38" s="19">
        <v>0</v>
      </c>
      <c r="E38" s="7" t="s">
        <v>45</v>
      </c>
      <c r="F38" s="5">
        <f t="shared" si="0"/>
        <v>0</v>
      </c>
      <c r="G38" s="13"/>
      <c r="H38" s="13"/>
      <c r="I38" s="4" t="s">
        <v>89</v>
      </c>
    </row>
    <row r="39" spans="1:9">
      <c r="A39" s="23"/>
      <c r="B39" s="4" t="s">
        <v>62</v>
      </c>
      <c r="C39" s="4"/>
      <c r="D39" s="18"/>
      <c r="E39" s="7" t="s">
        <v>63</v>
      </c>
      <c r="F39" s="5">
        <f t="shared" si="0"/>
        <v>0</v>
      </c>
      <c r="G39" s="13"/>
      <c r="H39" s="13"/>
      <c r="I39" s="4" t="s">
        <v>89</v>
      </c>
    </row>
    <row r="40" spans="1:9">
      <c r="A40" s="23"/>
      <c r="B40" s="4" t="s">
        <v>64</v>
      </c>
      <c r="C40" s="4"/>
      <c r="D40" s="18"/>
      <c r="E40" s="4"/>
      <c r="F40" s="5">
        <f t="shared" si="0"/>
        <v>0</v>
      </c>
      <c r="G40" s="13"/>
      <c r="H40" s="13"/>
      <c r="I40" s="4" t="s">
        <v>89</v>
      </c>
    </row>
  </sheetData>
  <mergeCells count="12">
    <mergeCell ref="B5:H5"/>
    <mergeCell ref="B6:H6"/>
    <mergeCell ref="A1:I1"/>
    <mergeCell ref="A2:I2"/>
    <mergeCell ref="A14:I14"/>
    <mergeCell ref="A38:A40"/>
    <mergeCell ref="A21:A26"/>
    <mergeCell ref="A27:A30"/>
    <mergeCell ref="A31:A37"/>
    <mergeCell ref="D15:E15"/>
    <mergeCell ref="A16:A17"/>
    <mergeCell ref="A18:A20"/>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1164A512DD3944B94F63E7A6127E90" ma:contentTypeVersion="20" ma:contentTypeDescription="Create a new document." ma:contentTypeScope="" ma:versionID="edcac2d9b34a23b5219e588d3d804947">
  <xsd:schema xmlns:xsd="http://www.w3.org/2001/XMLSchema" xmlns:xs="http://www.w3.org/2001/XMLSchema" xmlns:p="http://schemas.microsoft.com/office/2006/metadata/properties" xmlns:ns1="http://schemas.microsoft.com/sharepoint/v3" xmlns:ns2="44b6a73a-d448-4c1d-b1b2-499ea90389a3" xmlns:ns3="d0339ec8-81de-463c-a317-7641d132453f" targetNamespace="http://schemas.microsoft.com/office/2006/metadata/properties" ma:root="true" ma:fieldsID="3071a5ac5e990edfabaad8fc7d1d8717" ns1:_="" ns2:_="" ns3:_="">
    <xsd:import namespace="http://schemas.microsoft.com/sharepoint/v3"/>
    <xsd:import namespace="44b6a73a-d448-4c1d-b1b2-499ea90389a3"/>
    <xsd:import namespace="d0339ec8-81de-463c-a317-7641d13245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b6a73a-d448-4c1d-b1b2-499ea90389a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c33b4fb-dbbf-400c-82f1-4b772e61609a}" ma:internalName="TaxCatchAll" ma:showField="CatchAllData" ma:web="44b6a73a-d448-4c1d-b1b2-499ea90389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39ec8-81de-463c-a317-7641d13245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2a6daf-01b2-437b-8ac0-d7f447badaa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339ec8-81de-463c-a317-7641d132453f">
      <Terms xmlns="http://schemas.microsoft.com/office/infopath/2007/PartnerControls"/>
    </lcf76f155ced4ddcb4097134ff3c332f>
    <TaxCatchAll xmlns="44b6a73a-d448-4c1d-b1b2-499ea90389a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2BD1EF2-03C8-4877-BF8A-9AB41680E389}">
  <ds:schemaRefs>
    <ds:schemaRef ds:uri="http://schemas.microsoft.com/sharepoint/v3/contenttype/forms"/>
  </ds:schemaRefs>
</ds:datastoreItem>
</file>

<file path=customXml/itemProps2.xml><?xml version="1.0" encoding="utf-8"?>
<ds:datastoreItem xmlns:ds="http://schemas.openxmlformats.org/officeDocument/2006/customXml" ds:itemID="{3D2BB0B1-874F-490F-8049-9560DEE24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6a73a-d448-4c1d-b1b2-499ea90389a3"/>
    <ds:schemaRef ds:uri="d0339ec8-81de-463c-a317-7641d1324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08D2F9-B078-466A-9B9B-077775B77BA7}">
  <ds:schemaRefs>
    <ds:schemaRef ds:uri="http://schemas.microsoft.com/office/2006/metadata/properties"/>
    <ds:schemaRef ds:uri="http://schemas.microsoft.com/office/infopath/2007/PartnerControls"/>
    <ds:schemaRef ds:uri="d0339ec8-81de-463c-a317-7641d132453f"/>
    <ds:schemaRef ds:uri="44b6a73a-d448-4c1d-b1b2-499ea90389a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Joran Teijema</cp:lastModifiedBy>
  <cp:revision/>
  <dcterms:created xsi:type="dcterms:W3CDTF">2023-11-14T16:34:51Z</dcterms:created>
  <dcterms:modified xsi:type="dcterms:W3CDTF">2024-09-26T22:31:15Z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0x010100BC1164A512DD3944B94F63E7A6127E90</vt:lpwstr>
  </property>
  <property fmtid="{D5CDD505-2E9C-101B-9397-08002B2CF9AE}" pid="3" name="MediaServiceImageTags">
    <vt:lpwstr/>
  </property>
</Properties>
</file>