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X:\psc_usf\NUSF POLICY &amp; PROCEDURES\Fiscal Year Audits\YEARLY REMITTANCE AUDITS\2024 due 12-31-2025\"/>
    </mc:Choice>
  </mc:AlternateContent>
  <xr:revisionPtr revIDLastSave="0" documentId="13_ncr:1_{8A3A2009-AA7A-493A-A4B6-A2866BC92753}" xr6:coauthVersionLast="47" xr6:coauthVersionMax="47" xr10:uidLastSave="{00000000-0000-0000-0000-000000000000}"/>
  <bookViews>
    <workbookView xWindow="1110" yWindow="-120" windowWidth="27810" windowHeight="16440" xr2:uid="{00000000-000D-0000-FFFF-FFFF00000000}"/>
  </bookViews>
  <sheets>
    <sheet name="Instructions" sheetId="6" r:id="rId1"/>
    <sheet name="Audit waiver request" sheetId="1" r:id="rId2"/>
    <sheet name="Variance Explanation" sheetId="4" r:id="rId3"/>
  </sheets>
  <definedNames>
    <definedName name="AuditYears">'Audit waiver request'!$N$29:$N$31</definedName>
    <definedName name="BasePeriod">2024</definedName>
    <definedName name="_xlnm.Print_Area" localSheetId="1">'Audit waiver request'!$A$1:$N$95</definedName>
    <definedName name="_xlnm.Print_Area" localSheetId="0">Instructions!$A$1:$A$98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A15" i="6"/>
  <c r="L41" i="1"/>
  <c r="F78" i="1"/>
  <c r="L59" i="1"/>
  <c r="F59" i="1"/>
  <c r="F41" i="1"/>
  <c r="A76" i="1"/>
  <c r="A39" i="1"/>
  <c r="A57" i="1"/>
  <c r="L70" i="1" l="1"/>
  <c r="F70" i="1"/>
  <c r="L69" i="1"/>
  <c r="F69" i="1"/>
  <c r="L68" i="1"/>
  <c r="F68" i="1"/>
  <c r="L67" i="1"/>
  <c r="F67" i="1"/>
  <c r="L66" i="1"/>
  <c r="F66" i="1"/>
  <c r="L65" i="1"/>
  <c r="F65" i="1"/>
  <c r="L64" i="1"/>
  <c r="F64" i="1"/>
  <c r="L63" i="1"/>
  <c r="F63" i="1"/>
  <c r="L62" i="1"/>
  <c r="F62" i="1"/>
  <c r="L61" i="1"/>
  <c r="F61" i="1"/>
  <c r="L60" i="1"/>
  <c r="F60" i="1"/>
  <c r="B59" i="1"/>
  <c r="B58" i="1" s="1"/>
  <c r="B60" i="1" l="1"/>
  <c r="B61" i="1" s="1"/>
  <c r="B62" i="1" s="1"/>
  <c r="B63" i="1" s="1"/>
  <c r="B64" i="1" s="1"/>
  <c r="B65" i="1" s="1"/>
  <c r="B66" i="1" s="1"/>
  <c r="B67" i="1" s="1"/>
  <c r="B68" i="1" s="1"/>
  <c r="B69" i="1" s="1"/>
  <c r="B70" i="1" s="1"/>
  <c r="B24" i="1"/>
  <c r="B23" i="1"/>
  <c r="B22" i="1"/>
  <c r="J89" i="1"/>
  <c r="J88" i="1"/>
  <c r="J87" i="1"/>
  <c r="J86" i="1"/>
  <c r="J85" i="1"/>
  <c r="J84" i="1"/>
  <c r="J83" i="1"/>
  <c r="J82" i="1"/>
  <c r="J81" i="1"/>
  <c r="J80" i="1"/>
  <c r="J79" i="1"/>
  <c r="J78" i="1"/>
  <c r="L78" i="1" s="1"/>
  <c r="F52" i="1"/>
  <c r="F51" i="1"/>
  <c r="F50" i="1"/>
  <c r="F49" i="1"/>
  <c r="F48" i="1"/>
  <c r="F47" i="1"/>
  <c r="F46" i="1"/>
  <c r="F45" i="1"/>
  <c r="F44" i="1"/>
  <c r="F43" i="1"/>
  <c r="F42" i="1"/>
  <c r="B41" i="1"/>
  <c r="B40" i="1" s="1"/>
  <c r="B42" i="1" l="1"/>
  <c r="L42" i="1" l="1"/>
  <c r="B43" i="1"/>
  <c r="B31" i="1"/>
  <c r="B30" i="1"/>
  <c r="N29" i="1"/>
  <c r="A3" i="1"/>
  <c r="A2" i="1"/>
  <c r="B44" i="1" l="1"/>
  <c r="L43" i="1"/>
  <c r="B78" i="1"/>
  <c r="B77" i="1" s="1"/>
  <c r="F89" i="1"/>
  <c r="F88" i="1"/>
  <c r="F87" i="1"/>
  <c r="F86" i="1"/>
  <c r="F85" i="1"/>
  <c r="F84" i="1"/>
  <c r="F83" i="1"/>
  <c r="F82" i="1"/>
  <c r="F81" i="1"/>
  <c r="F80" i="1"/>
  <c r="F79" i="1"/>
  <c r="L44" i="1" l="1"/>
  <c r="B45" i="1"/>
  <c r="N31" i="1"/>
  <c r="N30" i="1"/>
  <c r="B79" i="1"/>
  <c r="B80" i="1" s="1"/>
  <c r="B81" i="1" s="1"/>
  <c r="B82" i="1" s="1"/>
  <c r="B83" i="1" s="1"/>
  <c r="B84" i="1" s="1"/>
  <c r="B85" i="1" s="1"/>
  <c r="B86" i="1" s="1"/>
  <c r="B87" i="1" s="1"/>
  <c r="B88" i="1" s="1"/>
  <c r="B89" i="1" s="1"/>
  <c r="B46" i="1" l="1"/>
  <c r="L45" i="1"/>
  <c r="L79" i="1"/>
  <c r="L80" i="1"/>
  <c r="L46" i="1" l="1"/>
  <c r="B47" i="1"/>
  <c r="L81" i="1"/>
  <c r="B48" i="1" l="1"/>
  <c r="L47" i="1"/>
  <c r="L82" i="1"/>
  <c r="L48" i="1" l="1"/>
  <c r="B49" i="1"/>
  <c r="L83" i="1"/>
  <c r="B50" i="1" l="1"/>
  <c r="L49" i="1"/>
  <c r="L84" i="1"/>
  <c r="L50" i="1" l="1"/>
  <c r="B51" i="1"/>
  <c r="L85" i="1"/>
  <c r="B52" i="1" l="1"/>
  <c r="L52" i="1" s="1"/>
  <c r="L51" i="1"/>
  <c r="L86" i="1"/>
  <c r="L87" i="1" l="1"/>
  <c r="L89" i="1" l="1"/>
  <c r="L88" i="1"/>
</calcChain>
</file>

<file path=xl/sharedStrings.xml><?xml version="1.0" encoding="utf-8"?>
<sst xmlns="http://schemas.openxmlformats.org/spreadsheetml/2006/main" count="228" uniqueCount="190">
  <si>
    <t>Nebraska Universal Service Fund</t>
  </si>
  <si>
    <t>Company Name</t>
  </si>
  <si>
    <t>Mailing Address</t>
  </si>
  <si>
    <t>City/State/Zip Code</t>
  </si>
  <si>
    <t>Phone Number</t>
  </si>
  <si>
    <t>E-Mail Address</t>
  </si>
  <si>
    <t>Data Period</t>
  </si>
  <si>
    <t>NE Code</t>
  </si>
  <si>
    <t>Signature of Authorized Personnel</t>
  </si>
  <si>
    <t>N/A</t>
  </si>
  <si>
    <t>Remittance Audit Waiver Request</t>
  </si>
  <si>
    <t>Line 1</t>
  </si>
  <si>
    <t>Line 2</t>
  </si>
  <si>
    <t>Line 3</t>
  </si>
  <si>
    <t>Line 4</t>
  </si>
  <si>
    <t>Line 5</t>
  </si>
  <si>
    <t>Line 6</t>
  </si>
  <si>
    <t>Line 7</t>
  </si>
  <si>
    <t>Line 8</t>
  </si>
  <si>
    <t>Line 9</t>
  </si>
  <si>
    <t>Line 10</t>
  </si>
  <si>
    <t>Line 11</t>
  </si>
  <si>
    <t>Line 12</t>
  </si>
  <si>
    <t>Line 13</t>
  </si>
  <si>
    <t>( d )</t>
  </si>
  <si>
    <t>( e )</t>
  </si>
  <si>
    <t>All fields must be completed and must match the information as submitted on the NUSF Remittance worksheets.</t>
  </si>
  <si>
    <t>Section (a) "Company Information"</t>
  </si>
  <si>
    <t>Line 14</t>
  </si>
  <si>
    <t>Remittance Audit Waiver Request Instructions</t>
  </si>
  <si>
    <t>( f )</t>
  </si>
  <si>
    <t>( g )</t>
  </si>
  <si>
    <t>Contact Information</t>
  </si>
  <si>
    <t xml:space="preserve">Printed Name </t>
  </si>
  <si>
    <t>Line #</t>
  </si>
  <si>
    <t>Line 15</t>
  </si>
  <si>
    <t>Line 16</t>
  </si>
  <si>
    <t>( h )</t>
  </si>
  <si>
    <t>( b )</t>
  </si>
  <si>
    <t>( a )</t>
  </si>
  <si>
    <t>Company Information</t>
  </si>
  <si>
    <t>Printed Name and Title</t>
  </si>
  <si>
    <t>Section (b) "Contact Information":</t>
  </si>
  <si>
    <t>3)  In compliance with all applicable Commission Rules and Regulations; and</t>
  </si>
  <si>
    <t>Monthly NUSF Summary</t>
  </si>
  <si>
    <t>Variance Month to Month</t>
  </si>
  <si>
    <t>NUSF Surcharge</t>
  </si>
  <si>
    <t>( i )</t>
  </si>
  <si>
    <t>( j )</t>
  </si>
  <si>
    <t>Variance in Surcharge Remitted</t>
  </si>
  <si>
    <t>NUSF Assessable Revenue</t>
  </si>
  <si>
    <t>Section</t>
  </si>
  <si>
    <t>Explanation</t>
  </si>
  <si>
    <t xml:space="preserve">Notes - </t>
  </si>
  <si>
    <t>To be considered for an Audit Waiver a company must meet the following requirements:</t>
  </si>
  <si>
    <t xml:space="preserve">       may submit a waiver request which will be reviewed on a case by case basis</t>
  </si>
  <si>
    <t>1)  NUSF Annual remittances of under $7,000 in each of the prior three years;</t>
  </si>
  <si>
    <t>The undersigned authorized person hereby attests to the accuracy of the above information, and further attests the carrier has had annual NUSF surcharge remittances of under $7,000 in each of the prior three years; has had no late-filed remittances during the prior three years (or had under $150 monthly NUSF surcharge remittances and less than four late filed remittances); has been in compliance with all applicable Commission Rules and Regulations; and has provided a satisfactory explanation for variances.</t>
  </si>
  <si>
    <t>Line 17</t>
  </si>
  <si>
    <t>Line 18</t>
  </si>
  <si>
    <t>Line 19</t>
  </si>
  <si>
    <t>Line 20</t>
  </si>
  <si>
    <t>Line 21</t>
  </si>
  <si>
    <t>Line 22</t>
  </si>
  <si>
    <t>Line 23</t>
  </si>
  <si>
    <t>Line 24</t>
  </si>
  <si>
    <t>Line 25</t>
  </si>
  <si>
    <t>Line 26</t>
  </si>
  <si>
    <t>Line 27</t>
  </si>
  <si>
    <t>Line 28</t>
  </si>
  <si>
    <t>Line 29</t>
  </si>
  <si>
    <t>Line 30</t>
  </si>
  <si>
    <t>Line 31</t>
  </si>
  <si>
    <t>( k )</t>
  </si>
  <si>
    <t>( l )</t>
  </si>
  <si>
    <t>( m )</t>
  </si>
  <si>
    <t>( n )</t>
  </si>
  <si>
    <t>( o )</t>
  </si>
  <si>
    <t>( p )</t>
  </si>
  <si>
    <t>NUSF Surcharge Remitted on Revenue Basis</t>
  </si>
  <si>
    <t>Line 32</t>
  </si>
  <si>
    <t>`</t>
  </si>
  <si>
    <t>This column should reflect the NUSF per connection Surcharge Rate in effect during the respective Data Period.</t>
  </si>
  <si>
    <t>This column should reflect the NUSF Revenue Surcharge Rate in effect during the respective Data Period.</t>
  </si>
  <si>
    <t>( q )</t>
  </si>
  <si>
    <t>Email completed forms to:</t>
  </si>
  <si>
    <t>PSC.NUSF@Nebraska.gov</t>
  </si>
  <si>
    <t xml:space="preserve"> ( c )</t>
  </si>
  <si>
    <t xml:space="preserve">     *Companies with under $150 of monthly NUSF remittance obligations and less than 4 late filed occurrences</t>
  </si>
  <si>
    <t>+</t>
  </si>
  <si>
    <t>=</t>
  </si>
  <si>
    <r>
      <t xml:space="preserve">NUSF Assessable </t>
    </r>
    <r>
      <rPr>
        <b/>
        <i/>
        <sz val="10"/>
        <rFont val="Arial"/>
        <family val="2"/>
      </rPr>
      <t>Residential</t>
    </r>
    <r>
      <rPr>
        <b/>
        <sz val="10"/>
        <rFont val="Arial"/>
        <family val="2"/>
      </rPr>
      <t xml:space="preserve"> Connections</t>
    </r>
  </si>
  <si>
    <r>
      <t xml:space="preserve">NUSF Assessable </t>
    </r>
    <r>
      <rPr>
        <b/>
        <i/>
        <sz val="10"/>
        <rFont val="Arial"/>
        <family val="2"/>
      </rPr>
      <t>Business</t>
    </r>
    <r>
      <rPr>
        <b/>
        <sz val="10"/>
        <rFont val="Arial"/>
        <family val="2"/>
      </rPr>
      <t xml:space="preserve"> Connections</t>
    </r>
  </si>
  <si>
    <t>Line 33</t>
  </si>
  <si>
    <t>Line 34</t>
  </si>
  <si>
    <t>Line 35</t>
  </si>
  <si>
    <t>Line 36</t>
  </si>
  <si>
    <t>Line 37</t>
  </si>
  <si>
    <t>Line 38</t>
  </si>
  <si>
    <t>Line 39</t>
  </si>
  <si>
    <t>Line 40</t>
  </si>
  <si>
    <t>Line 41</t>
  </si>
  <si>
    <t>Line 42</t>
  </si>
  <si>
    <t>Line 43</t>
  </si>
  <si>
    <t>Line 44</t>
  </si>
  <si>
    <t>Line 45</t>
  </si>
  <si>
    <t>( r )</t>
  </si>
  <si>
    <t>( s )</t>
  </si>
  <si>
    <t>( t )</t>
  </si>
  <si>
    <t>( u )</t>
  </si>
  <si>
    <t>( v )</t>
  </si>
  <si>
    <t>( w )</t>
  </si>
  <si>
    <t>( x )</t>
  </si>
  <si>
    <t>( y )</t>
  </si>
  <si>
    <t>( z )</t>
  </si>
  <si>
    <r>
      <t xml:space="preserve">NUSF Assessable </t>
    </r>
    <r>
      <rPr>
        <b/>
        <i/>
        <sz val="10"/>
        <rFont val="Arial"/>
        <family val="2"/>
      </rPr>
      <t xml:space="preserve">Residential </t>
    </r>
    <r>
      <rPr>
        <b/>
        <sz val="10"/>
        <rFont val="Arial"/>
        <family val="2"/>
      </rPr>
      <t>Connections</t>
    </r>
  </si>
  <si>
    <r>
      <t xml:space="preserve">NUSF Surcharge Remitted on </t>
    </r>
    <r>
      <rPr>
        <b/>
        <i/>
        <sz val="10"/>
        <rFont val="Arial"/>
        <family val="2"/>
      </rPr>
      <t>Residential</t>
    </r>
    <r>
      <rPr>
        <b/>
        <sz val="10"/>
        <rFont val="Arial"/>
        <family val="2"/>
      </rPr>
      <t xml:space="preserve"> Connections</t>
    </r>
  </si>
  <si>
    <r>
      <t xml:space="preserve">NUSF Surcharge Remitted on </t>
    </r>
    <r>
      <rPr>
        <b/>
        <i/>
        <sz val="10"/>
        <rFont val="Arial"/>
        <family val="2"/>
      </rPr>
      <t>Business</t>
    </r>
    <r>
      <rPr>
        <b/>
        <sz val="10"/>
        <rFont val="Arial"/>
        <family val="2"/>
      </rPr>
      <t xml:space="preserve"> Connections</t>
    </r>
  </si>
  <si>
    <r>
      <t xml:space="preserve">NUSF Surcharge Remitted on </t>
    </r>
    <r>
      <rPr>
        <b/>
        <i/>
        <sz val="10"/>
        <rFont val="Arial"/>
        <family val="2"/>
      </rPr>
      <t xml:space="preserve">Business </t>
    </r>
    <r>
      <rPr>
        <b/>
        <sz val="10"/>
        <rFont val="Arial"/>
        <family val="2"/>
      </rPr>
      <t>Connections</t>
    </r>
  </si>
  <si>
    <t xml:space="preserve">                          Section (m) if residential connection variance is over 10% (if applicable)</t>
  </si>
  <si>
    <t xml:space="preserve">                          Section (p) if surcharge variance (calculated vs.remitted) is over 1%</t>
  </si>
  <si>
    <t xml:space="preserve">                          Section (r) if business connection variance is over 10% (if applicable)</t>
  </si>
  <si>
    <t xml:space="preserve">                          Section (u) if surcharge variance (calculated vs.remitted) is over 1%</t>
  </si>
  <si>
    <t xml:space="preserve">                          Section (w) if revenue variance is over 10% and over $500 (if applicable)</t>
  </si>
  <si>
    <t xml:space="preserve">                          Section (z) if surcharge variance (calculated vs.remitted) is over 1%</t>
  </si>
  <si>
    <t>Explanation for variances shown in Sections (m), (p), (r), (u), (w) &amp; (z).</t>
  </si>
  <si>
    <t>Companies should select the year that corresponds with the selected audit year set forth in the Notice of Audit letter provided to the Company.</t>
  </si>
  <si>
    <t>Audit Year</t>
  </si>
  <si>
    <r>
      <t xml:space="preserve">Yearly Connections Summary - Section (d) "NUSF Assessable </t>
    </r>
    <r>
      <rPr>
        <b/>
        <i/>
        <u/>
        <sz val="10"/>
        <rFont val="Arial"/>
        <family val="2"/>
      </rPr>
      <t xml:space="preserve">Residential </t>
    </r>
    <r>
      <rPr>
        <b/>
        <u/>
        <sz val="10"/>
        <rFont val="Arial"/>
        <family val="2"/>
      </rPr>
      <t>Connections":</t>
    </r>
  </si>
  <si>
    <r>
      <t xml:space="preserve">Yearly Connections Summary - Section (e) "NUSF Assessable </t>
    </r>
    <r>
      <rPr>
        <b/>
        <i/>
        <u/>
        <sz val="10"/>
        <rFont val="Arial"/>
        <family val="2"/>
      </rPr>
      <t xml:space="preserve">Business </t>
    </r>
    <r>
      <rPr>
        <b/>
        <u/>
        <sz val="10"/>
        <rFont val="Arial"/>
        <family val="2"/>
      </rPr>
      <t>Connections":</t>
    </r>
  </si>
  <si>
    <r>
      <t xml:space="preserve">Yearly Connections Summary - Section (f) "NUSF Assessable </t>
    </r>
    <r>
      <rPr>
        <b/>
        <i/>
        <u/>
        <sz val="10"/>
        <rFont val="Arial"/>
        <family val="2"/>
      </rPr>
      <t xml:space="preserve">Total </t>
    </r>
    <r>
      <rPr>
        <b/>
        <u/>
        <sz val="10"/>
        <rFont val="Arial"/>
        <family val="2"/>
      </rPr>
      <t>Connections":</t>
    </r>
  </si>
  <si>
    <t>NUSF Assessable Total  Connections</t>
  </si>
  <si>
    <r>
      <t xml:space="preserve">Yearly Connections Summary - Section (g) "NUSF Surcharge Remitted on </t>
    </r>
    <r>
      <rPr>
        <b/>
        <i/>
        <u/>
        <sz val="10"/>
        <rFont val="Arial"/>
        <family val="2"/>
      </rPr>
      <t>Residential</t>
    </r>
    <r>
      <rPr>
        <b/>
        <u/>
        <sz val="10"/>
        <rFont val="Arial"/>
        <family val="2"/>
      </rPr>
      <t xml:space="preserve"> Connections":</t>
    </r>
  </si>
  <si>
    <r>
      <t xml:space="preserve">Yearly Connections Summary - Section (h) "NUSF Surcharge Remitted on </t>
    </r>
    <r>
      <rPr>
        <b/>
        <i/>
        <u/>
        <sz val="10"/>
        <rFont val="Arial"/>
        <family val="2"/>
      </rPr>
      <t>Business</t>
    </r>
    <r>
      <rPr>
        <b/>
        <u/>
        <sz val="10"/>
        <rFont val="Arial"/>
        <family val="2"/>
      </rPr>
      <t xml:space="preserve"> Connections":</t>
    </r>
  </si>
  <si>
    <r>
      <rPr>
        <b/>
        <u/>
        <sz val="12"/>
        <rFont val="Arial"/>
        <family val="2"/>
      </rPr>
      <t>NOTE</t>
    </r>
    <r>
      <rPr>
        <b/>
        <sz val="12"/>
        <rFont val="Arial"/>
        <family val="2"/>
      </rPr>
      <t>: For all inputs within the audit waiver request, the information should be taken from the internal company records and not copies from the previously submitted NUSF remittance worksheets.</t>
    </r>
  </si>
  <si>
    <r>
      <t xml:space="preserve">Yearly Connections Summary - Section (i) "NUSF Surcharge Remitted on </t>
    </r>
    <r>
      <rPr>
        <b/>
        <i/>
        <u/>
        <sz val="10"/>
        <rFont val="Arial"/>
        <family val="2"/>
      </rPr>
      <t>Total</t>
    </r>
    <r>
      <rPr>
        <b/>
        <u/>
        <sz val="10"/>
        <rFont val="Arial"/>
        <family val="2"/>
      </rPr>
      <t xml:space="preserve"> Connections":</t>
    </r>
  </si>
  <si>
    <t>Yearly Revenue Summary - Section (j) "NUSF Assessable Revenue":</t>
  </si>
  <si>
    <t>Requests for an audit waiver must be submitted on this prescribed form.  The Excel worksheet should be saved to your computer and then used for entry of all required information.  After all sections of this form have been completed, you must print, sign and email this form to psc.nusf@nebraska.gov.</t>
  </si>
  <si>
    <r>
      <t xml:space="preserve">NUSF Surcharge Remitted on </t>
    </r>
    <r>
      <rPr>
        <b/>
        <i/>
        <sz val="10"/>
        <rFont val="Arial"/>
        <family val="2"/>
      </rPr>
      <t xml:space="preserve">Total </t>
    </r>
    <r>
      <rPr>
        <b/>
        <sz val="10"/>
        <rFont val="Arial"/>
        <family val="2"/>
      </rPr>
      <t>Connections Basis</t>
    </r>
  </si>
  <si>
    <t>Yearly Revenue Summary - Section (k) "NUSF Surcharge Remitted on Revenue Basis":</t>
  </si>
  <si>
    <r>
      <t>&lt;-- Select '</t>
    </r>
    <r>
      <rPr>
        <b/>
        <i/>
        <u/>
        <sz val="10"/>
        <rFont val="Arial"/>
        <family val="2"/>
      </rPr>
      <t>Audit year</t>
    </r>
    <r>
      <rPr>
        <b/>
        <i/>
        <sz val="10"/>
        <rFont val="Arial"/>
        <family val="2"/>
      </rPr>
      <t>' as specified in the remittance audit notice</t>
    </r>
  </si>
  <si>
    <t>Yearly NUSF Connections Summary</t>
  </si>
  <si>
    <t>Yearly NUSF Revenue Summary</t>
  </si>
  <si>
    <t>Yearly NUSF Summary</t>
  </si>
  <si>
    <t>(all years must be completed)</t>
  </si>
  <si>
    <t>(months for selected audit year must be completed)</t>
  </si>
  <si>
    <t>Monthly Residential Lines Based Assessment</t>
  </si>
  <si>
    <t>Monthly Business Lines Based Assessment</t>
  </si>
  <si>
    <t>Monthly Revenue Based Assessment</t>
  </si>
  <si>
    <t>Section (c) "Selected Audit Year":</t>
  </si>
  <si>
    <t>All fields in section (b) must be completed to include the contact information for the authorized personnel completing the form.</t>
  </si>
  <si>
    <r>
      <t xml:space="preserve">This section will calculate variances in NUSF Surcharge Remitted reported in Section (x) and the NUSF Assessable Revenue multiplied by the NUSF Surcharge reported in sections (v) and (y) respectively. </t>
    </r>
    <r>
      <rPr>
        <sz val="10"/>
        <color indexed="10"/>
        <rFont val="Arial"/>
        <family val="2"/>
      </rPr>
      <t>For any variances of over 1%, you must provide an explanation as to why this variance occurred.</t>
    </r>
    <r>
      <rPr>
        <sz val="10"/>
        <rFont val="Arial"/>
        <family val="2"/>
      </rPr>
      <t xml:space="preserve"> All explanations should be entered onto the variance explanation sheet and sent in with your audit waiver request.</t>
    </r>
  </si>
  <si>
    <t>Monthly NUSF Summary - Section (z) "Variance in Surcharge Remitted":</t>
  </si>
  <si>
    <t>Monthly NUSF Revenue Summary - Section (y) "NUSF Surcharge":</t>
  </si>
  <si>
    <t>Monthly NUSF Summary - Section (x) "NUSF Surcharge Remitted on Revenue Basis":</t>
  </si>
  <si>
    <r>
      <t xml:space="preserve">This section will automatically calculate month to month variances in NUSF Assessable Revenue reported in Section (v).  </t>
    </r>
    <r>
      <rPr>
        <sz val="10"/>
        <color indexed="10"/>
        <rFont val="Arial"/>
        <family val="2"/>
      </rPr>
      <t xml:space="preserve">For any variances greater than 10% </t>
    </r>
    <r>
      <rPr>
        <u/>
        <sz val="10"/>
        <color rgb="FFFF0000"/>
        <rFont val="Arial"/>
        <family val="2"/>
      </rPr>
      <t>and</t>
    </r>
    <r>
      <rPr>
        <sz val="10"/>
        <color indexed="10"/>
        <rFont val="Arial"/>
        <family val="2"/>
      </rPr>
      <t xml:space="preserve"> over $500, you must provide an explanation as to why this variance occurred.</t>
    </r>
    <r>
      <rPr>
        <sz val="10"/>
        <rFont val="Arial"/>
        <family val="2"/>
      </rPr>
      <t xml:space="preserve">  All explanations should be entered onto the variance explanation sheet and sent in with your audit waiver request.</t>
    </r>
  </si>
  <si>
    <t>Monthly NUSF Summary - Section (w) "Variance Month to Month":</t>
  </si>
  <si>
    <t>Monthly NUSF Summary - Section (v) "NUSF Assessable Revenue":</t>
  </si>
  <si>
    <r>
      <t xml:space="preserve">This section will calculate variances in NUSF Surcharge Remitted reported in Section (s) and the NUSF Assessable Business Connections multiplied by the NUSF Surcharge reported in sections (q) and (t) respectively. </t>
    </r>
    <r>
      <rPr>
        <sz val="10"/>
        <color indexed="10"/>
        <rFont val="Arial"/>
        <family val="2"/>
      </rPr>
      <t>For any variances of over 1%, you must provide an explanation as to why this variance occurred.</t>
    </r>
    <r>
      <rPr>
        <sz val="10"/>
        <rFont val="Arial"/>
        <family val="2"/>
      </rPr>
      <t xml:space="preserve"> All explanations should be entered onto the variance explanation sheet and sent in with your audit waiver request.</t>
    </r>
  </si>
  <si>
    <t>Monthly NUSF Summary - Section (u) "Variance in Surcharge Remitted":</t>
  </si>
  <si>
    <t>Monthly NUSF Summary - Section (t) "NUSF Surcharge":</t>
  </si>
  <si>
    <t xml:space="preserve">Monthly surcharge amounts remitted to the NUSF on business connections should be entered into section (s), lines 20-32.  </t>
  </si>
  <si>
    <t>Monthly NUSF Summary - Section (s) "NUSF Surcharge Remitted on Business Connections":</t>
  </si>
  <si>
    <r>
      <t xml:space="preserve">This section will automatically calculate month to month variances in NUSF Assessable Business Connections reported in Section (q). </t>
    </r>
    <r>
      <rPr>
        <sz val="10"/>
        <color indexed="10"/>
        <rFont val="Arial"/>
        <family val="2"/>
      </rPr>
      <t>For any variances greater than 10%, you must provide an explanation as to why this variance occurred.</t>
    </r>
    <r>
      <rPr>
        <sz val="10"/>
        <rFont val="Arial"/>
        <family val="2"/>
      </rPr>
      <t xml:space="preserve"> All explanations should be entered onto the variance explanation sheet and sent in with your audit waiver request.</t>
    </r>
  </si>
  <si>
    <t>Monthly NUSF Summary - Section (r) "Variance Month to Month":</t>
  </si>
  <si>
    <r>
      <t xml:space="preserve">Monthly NUSF Summary - Section (q) "NUSF Assessable </t>
    </r>
    <r>
      <rPr>
        <b/>
        <i/>
        <u/>
        <sz val="10"/>
        <rFont val="Arial"/>
        <family val="2"/>
      </rPr>
      <t xml:space="preserve">Business </t>
    </r>
    <r>
      <rPr>
        <b/>
        <u/>
        <sz val="10"/>
        <rFont val="Arial"/>
        <family val="2"/>
      </rPr>
      <t>Connections":</t>
    </r>
  </si>
  <si>
    <r>
      <t xml:space="preserve">This section will calculate variances in NUSF Surcharge Remitted reported in Section (n) and the NUSF Assessable Residential Connections multiplied by the NUSF Surcharge reported in sections (l) and (o) respectively. </t>
    </r>
    <r>
      <rPr>
        <sz val="10"/>
        <color indexed="10"/>
        <rFont val="Arial"/>
        <family val="2"/>
      </rPr>
      <t>For any variances of over 1%, you must provide an explanation as to why this variance occurred.</t>
    </r>
    <r>
      <rPr>
        <sz val="10"/>
        <rFont val="Arial"/>
        <family val="2"/>
      </rPr>
      <t xml:space="preserve"> All explanations should be entered onto the variance explanation sheet and sent in with your audit waiver request.</t>
    </r>
  </si>
  <si>
    <t>Monthly NUSF Summary - Section (p) "Variance in Surcharge Remitted":</t>
  </si>
  <si>
    <t>Monthly NUSF Summary - Section (o) "NUSF Surcharge":</t>
  </si>
  <si>
    <t xml:space="preserve">Monthly surcharge revenues remitted to the NUSF on residential connections should be entered into section (n), lines 7-19.  </t>
  </si>
  <si>
    <t>Monthly NUSF Summary - Section (n) "NUSF Surcharge Remitted on Residential Connections":</t>
  </si>
  <si>
    <r>
      <t xml:space="preserve">This section will automatically calculate month to month variances in NUSF Assessable Residential Connections reported in Section (l). </t>
    </r>
    <r>
      <rPr>
        <sz val="10"/>
        <color indexed="10"/>
        <rFont val="Arial"/>
        <family val="2"/>
      </rPr>
      <t>For any variances greater than 10%, you must provide an explanation as to why this variance occurred.</t>
    </r>
    <r>
      <rPr>
        <sz val="10"/>
        <rFont val="Arial"/>
        <family val="2"/>
      </rPr>
      <t xml:space="preserve"> All explanations should be entered onto the variance explanation sheet and sent in with your audit waiver request.</t>
    </r>
  </si>
  <si>
    <t>Monthly NUSF Summary - Section (m) "Variance Month to Month":</t>
  </si>
  <si>
    <r>
      <t xml:space="preserve">Monthly NUSF Summary - Section (l) "NUSF Assessable </t>
    </r>
    <r>
      <rPr>
        <b/>
        <i/>
        <u/>
        <sz val="10"/>
        <rFont val="Arial"/>
        <family val="2"/>
      </rPr>
      <t xml:space="preserve">Residential </t>
    </r>
    <r>
      <rPr>
        <b/>
        <u/>
        <sz val="10"/>
        <rFont val="Arial"/>
        <family val="2"/>
      </rPr>
      <t>Connections":</t>
    </r>
  </si>
  <si>
    <r>
      <t xml:space="preserve">The applicable yearly surcharge amounts remitted to the NUSF on total connections (residential and business) should be entered into secion (i), lines 1-3 for </t>
    </r>
    <r>
      <rPr>
        <u/>
        <sz val="10"/>
        <rFont val="Arial"/>
        <family val="2"/>
      </rPr>
      <t>all three years</t>
    </r>
    <r>
      <rPr>
        <sz val="10"/>
        <rFont val="Arial"/>
        <family val="2"/>
      </rPr>
      <t xml:space="preserve"> shown. </t>
    </r>
  </si>
  <si>
    <r>
      <t xml:space="preserve">The applicable yearly surcharge amounts remitted to the NUSF on business connection basis should be entered into section (h), lines 1-3 for </t>
    </r>
    <r>
      <rPr>
        <u/>
        <sz val="10"/>
        <rFont val="Arial"/>
        <family val="2"/>
      </rPr>
      <t>all three years</t>
    </r>
    <r>
      <rPr>
        <sz val="10"/>
        <rFont val="Arial"/>
        <family val="2"/>
      </rPr>
      <t xml:space="preserve"> shown. </t>
    </r>
  </si>
  <si>
    <r>
      <t xml:space="preserve">The applicable yearly surcharge amounts remitted to the NUSF on residential connection basis should be entered into section (g), lines 1-3 for </t>
    </r>
    <r>
      <rPr>
        <u/>
        <sz val="10"/>
        <rFont val="Arial"/>
        <family val="2"/>
      </rPr>
      <t>all three years</t>
    </r>
    <r>
      <rPr>
        <sz val="10"/>
        <rFont val="Arial"/>
        <family val="2"/>
      </rPr>
      <t xml:space="preserve"> shown. </t>
    </r>
  </si>
  <si>
    <r>
      <t xml:space="preserve">Sum of Sections (d) &amp; (e): Nebraska Assessable Total Connections (Residential and Business) should be included in section (f), lines 1-3 for </t>
    </r>
    <r>
      <rPr>
        <u/>
        <sz val="10"/>
        <rFont val="Arial"/>
        <family val="2"/>
      </rPr>
      <t>all three years</t>
    </r>
    <r>
      <rPr>
        <sz val="10"/>
        <rFont val="Arial"/>
        <family val="2"/>
      </rPr>
      <t xml:space="preserve"> shown.</t>
    </r>
  </si>
  <si>
    <t>When entering an explanation, please include the line number and section in the indicated columns. If more rows are needed, please insert rows above the notes section.</t>
  </si>
  <si>
    <t>4)  Included a satisfactory explanation for variances in sections (m), (p), (r), (u), (w) &amp; (z) of this form.</t>
  </si>
  <si>
    <t>2)  No late filed remittances in any of the prior three years;*</t>
  </si>
  <si>
    <r>
      <rPr>
        <b/>
        <u/>
        <sz val="10"/>
        <rFont val="Arial"/>
        <family val="2"/>
      </rPr>
      <t>NOTE</t>
    </r>
    <r>
      <rPr>
        <b/>
        <sz val="10"/>
        <rFont val="Arial"/>
        <family val="2"/>
      </rPr>
      <t xml:space="preserve">: </t>
    </r>
    <r>
      <rPr>
        <b/>
        <i/>
        <sz val="10"/>
        <rFont val="Arial"/>
        <family val="2"/>
      </rPr>
      <t xml:space="preserve">This </t>
    </r>
    <r>
      <rPr>
        <sz val="10"/>
        <rFont val="Arial"/>
        <family val="2"/>
      </rPr>
      <t xml:space="preserve">should include Nebraska intrastate assessable revenues for fixed local private line service, radio paging services, ALT. access &amp; directory services, switched toll services, toll private line services, and other toll service revenue, less any authorized adjustments to assessable revenue. </t>
    </r>
  </si>
  <si>
    <r>
      <t xml:space="preserve">Only Nebraska Assessable Residential Connections should be included in section (d), lines 1-3 for </t>
    </r>
    <r>
      <rPr>
        <u/>
        <sz val="10"/>
        <rFont val="Arial"/>
        <family val="2"/>
      </rPr>
      <t>all three years</t>
    </r>
    <r>
      <rPr>
        <sz val="10"/>
        <rFont val="Arial"/>
        <family val="2"/>
      </rPr>
      <t xml:space="preserve"> shown. </t>
    </r>
  </si>
  <si>
    <r>
      <t xml:space="preserve">Only Nebraska Assessable Business Connections should be included in section (e), lines 1-3 for </t>
    </r>
    <r>
      <rPr>
        <u/>
        <sz val="10"/>
        <rFont val="Arial"/>
        <family val="2"/>
      </rPr>
      <t>all three years</t>
    </r>
    <r>
      <rPr>
        <sz val="10"/>
        <rFont val="Arial"/>
        <family val="2"/>
      </rPr>
      <t xml:space="preserve"> shown.</t>
    </r>
  </si>
  <si>
    <r>
      <t xml:space="preserve">Only Nebraska Intrastate Assessable Revenues should be entered into section (j), lines 4-6 for </t>
    </r>
    <r>
      <rPr>
        <u/>
        <sz val="10"/>
        <rFont val="Arial"/>
        <family val="2"/>
      </rPr>
      <t>all three years</t>
    </r>
    <r>
      <rPr>
        <sz val="10"/>
        <rFont val="Arial"/>
        <family val="2"/>
      </rPr>
      <t xml:space="preserve"> shown. This should include Nebraska intrastate assessable revenues for fixed local private line service, radio paging services, ALT. access &amp; directory services, switched toll services, toll private line services, and other toll service revenue, less any authorized adjustments to assessable revenue. </t>
    </r>
  </si>
  <si>
    <r>
      <t xml:space="preserve">The applicable yearly surcharge amounts remitted to the NUSF on Nebraska intrastate assessable revenue basis should be entered into section (k), lines 4-6 for </t>
    </r>
    <r>
      <rPr>
        <u/>
        <sz val="10"/>
        <rFont val="Arial"/>
        <family val="2"/>
      </rPr>
      <t>all three years</t>
    </r>
    <r>
      <rPr>
        <sz val="10"/>
        <rFont val="Arial"/>
        <family val="2"/>
      </rPr>
      <t xml:space="preserve"> shown. This</t>
    </r>
    <r>
      <rPr>
        <i/>
        <sz val="10"/>
        <rFont val="Arial"/>
        <family val="2"/>
      </rPr>
      <t xml:space="preserve"> </t>
    </r>
    <r>
      <rPr>
        <sz val="10"/>
        <rFont val="Arial"/>
        <family val="2"/>
      </rPr>
      <t xml:space="preserve">should include surcharge amounts as related to Nebraska intrastate revenues for fixed local private line service, radio paging services, ALT. access &amp; directory services, switched toll services, toll private line services, and other toll service revenue, less any authorized adjustments to assessable revenue. </t>
    </r>
  </si>
  <si>
    <r>
      <t xml:space="preserve">Only Nebraska Assessable </t>
    </r>
    <r>
      <rPr>
        <i/>
        <sz val="10"/>
        <rFont val="Arial"/>
        <family val="2"/>
      </rPr>
      <t xml:space="preserve">Residential </t>
    </r>
    <r>
      <rPr>
        <sz val="10"/>
        <rFont val="Arial"/>
        <family val="2"/>
      </rPr>
      <t xml:space="preserve">Connections should be included in section (l), lines 7-19. </t>
    </r>
  </si>
  <si>
    <r>
      <t xml:space="preserve">Only Nebraska Assessable </t>
    </r>
    <r>
      <rPr>
        <i/>
        <sz val="10"/>
        <rFont val="Arial"/>
        <family val="2"/>
      </rPr>
      <t xml:space="preserve">Business </t>
    </r>
    <r>
      <rPr>
        <sz val="10"/>
        <rFont val="Arial"/>
        <family val="2"/>
      </rPr>
      <t>Connections should be included in section (q), lines 20-32.</t>
    </r>
  </si>
  <si>
    <t xml:space="preserve">Only Nebraska Intrastate Assessable Revenues should be entered into section (v), lines 33-45. This should include Nebraska intrastate assessable revenues for fixed local private line service, radio paging services, ALT. access &amp; directory services, switched toll services, toll private line services, and other toll service revenue, less any authorized adjustments to assessable revenue. </t>
  </si>
  <si>
    <t xml:space="preserve">The applicable monthly surcharge amounts remitted to the NUSF on Nebraska intrastate assessable revenue basis should be entered into section (x), lines 33-45. This should include surcharge amounts as related to Nebraska intrastate revenues for fixed local private line service, radio paging services, ALT. access &amp; directory services, switched toll services, toll private line services, and other toll service revenue, less any authorized adjustments to assessable revenue.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</si>
</sst>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mmmm\-yy;@"/>
    <numFmt numFmtId="165" formatCode="0.0%"/>
    <numFmt numFmtId="166" formatCode="&quot;$&quot;#,##0.00"/>
  </numFmts>
  <fonts count="26" x14ac:knownFonts="1">
    <font>
      <sz val="10"/>
      <name val="Arial"/>
    </font>
    <font>
      <sz val="10"/>
      <name val="Arial"/>
      <family val="2"/>
    </font>
    <font>
      <b/>
      <sz val="10"/>
      <name val="Arial"/>
      <family val="2"/>
    </font>
    <font>
      <b/>
      <sz val="16"/>
      <name val="Arial"/>
      <family val="2"/>
    </font>
    <font>
      <sz val="12"/>
      <name val="Arial"/>
      <family val="2"/>
    </font>
    <font>
      <sz val="10"/>
      <name val="Arial"/>
      <family val="2"/>
    </font>
    <font>
      <b/>
      <u/>
      <sz val="12"/>
      <name val="Arial"/>
      <family val="2"/>
    </font>
    <font>
      <i/>
      <sz val="8"/>
      <name val="Arial"/>
      <family val="2"/>
    </font>
    <font>
      <b/>
      <sz val="12"/>
      <name val="Arial"/>
      <family val="2"/>
    </font>
    <font>
      <i/>
      <sz val="10"/>
      <name val="Arial"/>
      <family val="2"/>
    </font>
    <font>
      <b/>
      <u/>
      <sz val="10"/>
      <name val="Arial"/>
      <family val="2"/>
    </font>
    <font>
      <b/>
      <i/>
      <sz val="10"/>
      <name val="Arial"/>
      <family val="2"/>
    </font>
    <font>
      <b/>
      <sz val="14"/>
      <name val="Arial"/>
      <family val="2"/>
    </font>
    <font>
      <sz val="10"/>
      <color indexed="10"/>
      <name val="Arial"/>
      <family val="2"/>
    </font>
    <font>
      <b/>
      <sz val="10"/>
      <color indexed="10"/>
      <name val="Arial"/>
      <family val="2"/>
    </font>
    <font>
      <sz val="10"/>
      <color theme="0"/>
      <name val="Arial"/>
      <family val="2"/>
    </font>
    <font>
      <u/>
      <sz val="11"/>
      <name val="Arial"/>
      <family val="2"/>
    </font>
    <font>
      <u/>
      <sz val="10"/>
      <color theme="10"/>
      <name val="Arial"/>
      <family val="2"/>
    </font>
    <font>
      <b/>
      <sz val="14"/>
      <color indexed="10"/>
      <name val="Arial"/>
      <family val="2"/>
    </font>
    <font>
      <b/>
      <u/>
      <sz val="11"/>
      <name val="Arial"/>
      <family val="2"/>
    </font>
    <font>
      <sz val="11"/>
      <name val="Arial"/>
      <family val="2"/>
    </font>
    <font>
      <b/>
      <i/>
      <u/>
      <sz val="10"/>
      <name val="Arial"/>
      <family val="2"/>
    </font>
    <font>
      <b/>
      <u/>
      <sz val="14"/>
      <name val="Arial"/>
      <family val="2"/>
    </font>
    <font>
      <u/>
      <sz val="10"/>
      <name val="Arial"/>
      <family val="2"/>
    </font>
    <font>
      <i/>
      <sz val="11"/>
      <name val="Arial"/>
      <family val="2"/>
    </font>
    <font>
      <u/>
      <sz val="10"/>
      <color rgb="FFFF000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6">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22"/>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9"/>
      </left>
      <right/>
      <top/>
      <bottom style="thin">
        <color indexed="9"/>
      </bottom>
      <diagonal/>
    </border>
    <border>
      <left style="medium">
        <color indexed="64"/>
      </left>
      <right/>
      <top style="medium">
        <color indexed="64"/>
      </top>
      <bottom style="medium">
        <color indexed="64"/>
      </bottom>
      <diagonal/>
    </border>
    <border>
      <left/>
      <right/>
      <top style="medium">
        <color indexed="64"/>
      </top>
      <bottom/>
      <diagonal/>
    </border>
  </borders>
  <cellStyleXfs count="5">
    <xf numFmtId="0" fontId="0" fillId="0" borderId="0"/>
    <xf numFmtId="9"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xf numFmtId="0" fontId="1" fillId="0" borderId="0"/>
  </cellStyleXfs>
  <cellXfs count="109">
    <xf numFmtId="0" fontId="0" fillId="0" borderId="0" xfId="0"/>
    <xf numFmtId="0" fontId="5" fillId="0" borderId="0" xfId="0" applyFont="1"/>
    <xf numFmtId="0" fontId="4" fillId="0" borderId="0" xfId="0" applyFont="1"/>
    <xf numFmtId="0" fontId="2" fillId="0" borderId="0" xfId="0" applyFont="1"/>
    <xf numFmtId="0" fontId="2" fillId="0" borderId="0" xfId="0" applyFont="1" applyAlignment="1">
      <alignment horizontal="center"/>
    </xf>
    <xf numFmtId="164" fontId="5" fillId="0" borderId="0" xfId="0" applyNumberFormat="1" applyFont="1" applyAlignment="1">
      <alignment horizontal="right"/>
    </xf>
    <xf numFmtId="44" fontId="5" fillId="0" borderId="0" xfId="0" applyNumberFormat="1" applyFont="1"/>
    <xf numFmtId="0" fontId="5" fillId="0" borderId="0" xfId="0" applyFont="1" applyAlignment="1">
      <alignment horizontal="right"/>
    </xf>
    <xf numFmtId="0" fontId="7" fillId="0" borderId="0" xfId="0" applyFont="1"/>
    <xf numFmtId="0" fontId="12" fillId="0" borderId="0" xfId="0" applyFont="1" applyAlignment="1">
      <alignment horizontal="center"/>
    </xf>
    <xf numFmtId="0" fontId="9" fillId="0" borderId="0" xfId="0" applyFont="1" applyAlignment="1">
      <alignment horizontal="center"/>
    </xf>
    <xf numFmtId="0" fontId="0" fillId="0" borderId="0" xfId="0" applyAlignment="1">
      <alignment horizontal="left" vertical="top" wrapText="1"/>
    </xf>
    <xf numFmtId="0" fontId="0" fillId="0" borderId="0" xfId="0" applyAlignment="1">
      <alignment horizontal="center" vertical="top"/>
    </xf>
    <xf numFmtId="0" fontId="14" fillId="0" borderId="0" xfId="0" applyFont="1" applyAlignment="1">
      <alignment horizontal="right" vertical="top"/>
    </xf>
    <xf numFmtId="0" fontId="14" fillId="0" borderId="0" xfId="0" applyFont="1" applyAlignment="1">
      <alignment vertical="top" wrapText="1"/>
    </xf>
    <xf numFmtId="0" fontId="5" fillId="0" borderId="0" xfId="0" applyFont="1" applyAlignment="1">
      <alignment vertical="top"/>
    </xf>
    <xf numFmtId="165" fontId="5" fillId="0" borderId="0" xfId="1" applyNumberFormat="1" applyFont="1" applyBorder="1" applyAlignment="1">
      <alignment horizontal="center"/>
    </xf>
    <xf numFmtId="0" fontId="5" fillId="0" borderId="0" xfId="0" applyFont="1" applyAlignment="1">
      <alignment horizontal="center"/>
    </xf>
    <xf numFmtId="17" fontId="5" fillId="0" borderId="0" xfId="0" applyNumberFormat="1" applyFont="1" applyAlignment="1">
      <alignment horizontal="right"/>
    </xf>
    <xf numFmtId="10" fontId="5" fillId="0" borderId="0" xfId="1" applyNumberFormat="1" applyFont="1" applyBorder="1"/>
    <xf numFmtId="0" fontId="9" fillId="0" borderId="0" xfId="0" applyFont="1" applyAlignment="1">
      <alignment horizontal="center" vertical="top"/>
    </xf>
    <xf numFmtId="0" fontId="9" fillId="0" borderId="0" xfId="0" applyFont="1" applyAlignment="1">
      <alignment vertical="top"/>
    </xf>
    <xf numFmtId="0" fontId="2" fillId="0" borderId="0" xfId="0" applyFont="1" applyAlignment="1">
      <alignment horizontal="center" wrapText="1"/>
    </xf>
    <xf numFmtId="0" fontId="0" fillId="0" borderId="7" xfId="0" applyBorder="1"/>
    <xf numFmtId="0" fontId="8" fillId="0" borderId="0" xfId="0" applyFont="1" applyAlignment="1">
      <alignment horizontal="center"/>
    </xf>
    <xf numFmtId="1" fontId="15" fillId="0" borderId="0" xfId="0" applyNumberFormat="1" applyFont="1" applyAlignment="1">
      <alignment horizontal="left" indent="1"/>
    </xf>
    <xf numFmtId="44" fontId="5" fillId="0" borderId="0" xfId="0" applyNumberFormat="1" applyFont="1" applyProtection="1">
      <protection locked="0"/>
    </xf>
    <xf numFmtId="2" fontId="5" fillId="0" borderId="7" xfId="0" applyNumberFormat="1" applyFont="1" applyBorder="1" applyProtection="1">
      <protection locked="0"/>
    </xf>
    <xf numFmtId="44" fontId="5" fillId="0" borderId="7" xfId="2" applyFont="1" applyBorder="1" applyProtection="1">
      <protection locked="0"/>
    </xf>
    <xf numFmtId="44" fontId="5" fillId="0" borderId="11" xfId="2" applyFont="1" applyBorder="1" applyProtection="1">
      <protection locked="0"/>
    </xf>
    <xf numFmtId="44" fontId="0" fillId="0" borderId="0" xfId="0" applyNumberFormat="1" applyProtection="1">
      <protection locked="0"/>
    </xf>
    <xf numFmtId="0" fontId="17" fillId="0" borderId="3" xfId="3" applyBorder="1" applyAlignment="1">
      <alignment horizontal="center"/>
    </xf>
    <xf numFmtId="0" fontId="7" fillId="0" borderId="0" xfId="0" applyFont="1" applyAlignment="1">
      <alignment vertical="top"/>
    </xf>
    <xf numFmtId="0" fontId="5" fillId="0" borderId="0" xfId="0" applyFont="1" applyAlignment="1">
      <alignment horizontal="right" vertical="top"/>
    </xf>
    <xf numFmtId="166" fontId="5" fillId="0" borderId="0" xfId="2" applyNumberFormat="1" applyFont="1" applyBorder="1" applyAlignment="1">
      <alignment horizontal="center"/>
    </xf>
    <xf numFmtId="10" fontId="5" fillId="0" borderId="0" xfId="1" applyNumberFormat="1" applyFont="1" applyBorder="1" applyAlignment="1">
      <alignment horizontal="center"/>
    </xf>
    <xf numFmtId="2" fontId="5" fillId="0" borderId="7" xfId="0" applyNumberFormat="1" applyFont="1" applyBorder="1" applyAlignment="1" applyProtection="1">
      <alignment horizontal="center"/>
      <protection locked="0"/>
    </xf>
    <xf numFmtId="2" fontId="5" fillId="0" borderId="11" xfId="0" applyNumberFormat="1" applyFont="1" applyBorder="1" applyAlignment="1" applyProtection="1">
      <alignment horizontal="center"/>
      <protection locked="0"/>
    </xf>
    <xf numFmtId="44" fontId="5" fillId="0" borderId="7" xfId="0" applyNumberFormat="1" applyFont="1" applyBorder="1" applyAlignment="1" applyProtection="1">
      <alignment horizontal="center"/>
      <protection locked="0"/>
    </xf>
    <xf numFmtId="44" fontId="5" fillId="0" borderId="11" xfId="0" applyNumberFormat="1" applyFont="1" applyBorder="1" applyAlignment="1" applyProtection="1">
      <alignment horizontal="center"/>
      <protection locked="0"/>
    </xf>
    <xf numFmtId="0" fontId="5" fillId="0" borderId="7" xfId="0" applyFont="1" applyBorder="1" applyProtection="1">
      <protection locked="0"/>
    </xf>
    <xf numFmtId="0" fontId="0" fillId="0" borderId="7" xfId="0" applyBorder="1" applyProtection="1">
      <protection locked="0"/>
    </xf>
    <xf numFmtId="0" fontId="5" fillId="0" borderId="0" xfId="0" applyFont="1" applyAlignment="1">
      <alignment horizontal="center" wrapText="1"/>
    </xf>
    <xf numFmtId="44" fontId="0" fillId="0" borderId="7" xfId="0" applyNumberFormat="1" applyBorder="1" applyProtection="1">
      <protection locked="0"/>
    </xf>
    <xf numFmtId="165" fontId="5" fillId="0" borderId="0" xfId="0" applyNumberFormat="1" applyFont="1" applyAlignment="1">
      <alignment horizontal="center"/>
    </xf>
    <xf numFmtId="165" fontId="5" fillId="0" borderId="0" xfId="0" applyNumberFormat="1" applyFont="1"/>
    <xf numFmtId="0" fontId="0" fillId="0" borderId="0" xfId="0" applyAlignment="1">
      <alignment vertical="top"/>
    </xf>
    <xf numFmtId="0" fontId="5" fillId="0" borderId="7" xfId="0" applyFont="1" applyBorder="1"/>
    <xf numFmtId="0" fontId="11" fillId="0" borderId="0" xfId="0" applyFont="1" applyAlignment="1">
      <alignment vertical="center"/>
    </xf>
    <xf numFmtId="0" fontId="2" fillId="0" borderId="0" xfId="0" applyFont="1" applyAlignment="1">
      <alignment wrapText="1"/>
    </xf>
    <xf numFmtId="0" fontId="0" fillId="0" borderId="0" xfId="0" applyAlignment="1">
      <alignment wrapText="1"/>
    </xf>
    <xf numFmtId="0" fontId="5" fillId="0" borderId="0" xfId="0" applyFont="1" applyAlignment="1">
      <alignment horizontal="left"/>
    </xf>
    <xf numFmtId="0" fontId="5" fillId="0" borderId="11" xfId="0" applyFont="1" applyBorder="1"/>
    <xf numFmtId="0" fontId="7" fillId="0" borderId="0" xfId="0" applyFont="1" applyAlignment="1">
      <alignment horizontal="left"/>
    </xf>
    <xf numFmtId="0" fontId="16" fillId="0" borderId="0" xfId="0" applyFont="1"/>
    <xf numFmtId="0" fontId="5" fillId="0" borderId="0" xfId="0" applyFont="1" applyAlignment="1">
      <alignment wrapText="1"/>
    </xf>
    <xf numFmtId="0" fontId="0" fillId="0" borderId="0" xfId="0" applyProtection="1">
      <protection locked="0"/>
    </xf>
    <xf numFmtId="44" fontId="0" fillId="0" borderId="7" xfId="0" applyNumberFormat="1" applyBorder="1" applyAlignment="1" applyProtection="1">
      <alignment horizontal="center"/>
      <protection locked="0"/>
    </xf>
    <xf numFmtId="0" fontId="5" fillId="0" borderId="7" xfId="0" applyFont="1" applyBorder="1" applyAlignment="1">
      <alignment horizontal="center"/>
    </xf>
    <xf numFmtId="44" fontId="0" fillId="0" borderId="0" xfId="0" applyNumberFormat="1" applyAlignment="1" applyProtection="1">
      <alignment horizontal="center"/>
      <protection locked="0"/>
    </xf>
    <xf numFmtId="44" fontId="0" fillId="0" borderId="11" xfId="0" applyNumberFormat="1" applyBorder="1" applyAlignment="1" applyProtection="1">
      <alignment horizontal="center"/>
      <protection locked="0"/>
    </xf>
    <xf numFmtId="0" fontId="1" fillId="0" borderId="1" xfId="4" applyBorder="1"/>
    <xf numFmtId="0" fontId="2" fillId="0" borderId="3" xfId="4" applyFont="1" applyBorder="1" applyAlignment="1">
      <alignment horizontal="center"/>
    </xf>
    <xf numFmtId="0" fontId="1" fillId="0" borderId="3" xfId="4" applyBorder="1"/>
    <xf numFmtId="0" fontId="1" fillId="0" borderId="3" xfId="4" applyBorder="1" applyAlignment="1">
      <alignment vertical="top" wrapText="1"/>
    </xf>
    <xf numFmtId="2" fontId="10" fillId="0" borderId="3" xfId="4" applyNumberFormat="1" applyFont="1" applyBorder="1" applyAlignment="1">
      <alignment vertical="top"/>
    </xf>
    <xf numFmtId="0" fontId="1" fillId="0" borderId="1" xfId="4" applyBorder="1" applyAlignment="1">
      <alignment wrapText="1"/>
    </xf>
    <xf numFmtId="0" fontId="1" fillId="0" borderId="1" xfId="4" applyBorder="1" applyAlignment="1">
      <alignment vertical="top"/>
    </xf>
    <xf numFmtId="0" fontId="1" fillId="0" borderId="0" xfId="4" applyAlignment="1">
      <alignment vertical="top" wrapText="1"/>
    </xf>
    <xf numFmtId="2" fontId="1" fillId="0" borderId="3" xfId="4" applyNumberFormat="1" applyBorder="1" applyAlignment="1">
      <alignment vertical="top" wrapText="1"/>
    </xf>
    <xf numFmtId="0" fontId="1" fillId="0" borderId="3" xfId="4" applyBorder="1" applyAlignment="1">
      <alignment wrapText="1"/>
    </xf>
    <xf numFmtId="0" fontId="1" fillId="0" borderId="4" xfId="4" applyBorder="1"/>
    <xf numFmtId="0" fontId="8" fillId="0" borderId="13" xfId="4" applyFont="1" applyBorder="1" applyAlignment="1">
      <alignment horizontal="center" vertical="top" wrapText="1"/>
    </xf>
    <xf numFmtId="0" fontId="18" fillId="0" borderId="13" xfId="4" applyFont="1" applyBorder="1" applyAlignment="1">
      <alignment horizontal="center" vertical="top" wrapText="1"/>
    </xf>
    <xf numFmtId="0" fontId="18" fillId="0" borderId="3" xfId="4" applyFont="1" applyBorder="1" applyAlignment="1">
      <alignment horizontal="center" vertical="top" wrapText="1"/>
    </xf>
    <xf numFmtId="0" fontId="1" fillId="0" borderId="2" xfId="4" applyBorder="1"/>
    <xf numFmtId="0" fontId="11" fillId="2" borderId="10" xfId="4" applyFont="1" applyFill="1" applyBorder="1" applyAlignment="1">
      <alignment horizontal="left" indent="2"/>
    </xf>
    <xf numFmtId="0" fontId="11" fillId="2" borderId="9" xfId="4" applyFont="1" applyFill="1" applyBorder="1" applyAlignment="1">
      <alignment horizontal="left" indent="2"/>
    </xf>
    <xf numFmtId="0" fontId="11" fillId="2" borderId="8" xfId="4" applyFont="1" applyFill="1" applyBorder="1" applyAlignment="1">
      <alignment horizontal="left" indent="2"/>
    </xf>
    <xf numFmtId="0" fontId="11" fillId="2" borderId="6" xfId="4" applyFont="1" applyFill="1" applyBorder="1" applyAlignment="1">
      <alignment horizontal="left" indent="2"/>
    </xf>
    <xf numFmtId="0" fontId="11" fillId="2" borderId="5" xfId="4" applyFont="1" applyFill="1" applyBorder="1"/>
    <xf numFmtId="0" fontId="3" fillId="0" borderId="3" xfId="4" applyFont="1" applyBorder="1" applyAlignment="1">
      <alignment horizontal="center"/>
    </xf>
    <xf numFmtId="0" fontId="24" fillId="0" borderId="0" xfId="0" applyFont="1" applyAlignment="1">
      <alignment horizontal="center"/>
    </xf>
    <xf numFmtId="0" fontId="19" fillId="0" borderId="0" xfId="0" applyFont="1" applyAlignment="1">
      <alignment horizontal="center"/>
    </xf>
    <xf numFmtId="0" fontId="1" fillId="0" borderId="0" xfId="0" applyFont="1" applyAlignment="1">
      <alignment horizontal="left" vertical="top" wrapText="1"/>
    </xf>
    <xf numFmtId="0" fontId="5" fillId="0" borderId="7" xfId="0" applyFont="1" applyBorder="1" applyAlignment="1" applyProtection="1">
      <alignment horizontal="center"/>
      <protection locked="0"/>
    </xf>
    <xf numFmtId="0" fontId="8" fillId="0" borderId="0" xfId="0" applyFont="1" applyAlignment="1">
      <alignment horizontal="center"/>
    </xf>
    <xf numFmtId="0" fontId="20"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xf numFmtId="0" fontId="5" fillId="0" borderId="7" xfId="0" applyFont="1" applyBorder="1"/>
    <xf numFmtId="44" fontId="0" fillId="0" borderId="15" xfId="0" applyNumberFormat="1" applyBorder="1" applyAlignment="1" applyProtection="1">
      <alignment horizontal="center"/>
      <protection locked="0"/>
    </xf>
    <xf numFmtId="0" fontId="9" fillId="0" borderId="0" xfId="0" applyFont="1" applyAlignment="1">
      <alignment horizontal="center" vertical="top"/>
    </xf>
    <xf numFmtId="0" fontId="8" fillId="3" borderId="14"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22" fillId="0" borderId="0" xfId="0" applyFont="1" applyAlignment="1">
      <alignment horizontal="center"/>
    </xf>
    <xf numFmtId="0" fontId="0" fillId="0" borderId="0" xfId="0" applyAlignment="1">
      <alignment horizontal="center" vertical="top"/>
    </xf>
    <xf numFmtId="0" fontId="0" fillId="0" borderId="7" xfId="0" applyBorder="1"/>
    <xf numFmtId="0" fontId="3" fillId="0" borderId="0" xfId="0" applyFont="1" applyAlignment="1">
      <alignment horizontal="center" vertical="center"/>
    </xf>
    <xf numFmtId="0" fontId="6" fillId="0" borderId="0" xfId="0" applyFont="1" applyAlignment="1">
      <alignment horizontal="center"/>
    </xf>
    <xf numFmtId="0" fontId="8" fillId="0" borderId="0" xfId="0" applyFont="1" applyAlignment="1">
      <alignment horizontal="left" wrapText="1"/>
    </xf>
    <xf numFmtId="0" fontId="4" fillId="0" borderId="0" xfId="0" applyFont="1" applyAlignment="1">
      <alignment horizontal="left"/>
    </xf>
    <xf numFmtId="0" fontId="12" fillId="0" borderId="0" xfId="0" applyFont="1" applyAlignment="1">
      <alignment horizontal="center"/>
    </xf>
    <xf numFmtId="0" fontId="0" fillId="0" borderId="0" xfId="0" applyAlignment="1">
      <alignment horizontal="center"/>
    </xf>
    <xf numFmtId="0" fontId="12" fillId="0" borderId="0" xfId="0" applyFont="1" applyAlignment="1">
      <alignment horizontal="center" wrapText="1"/>
    </xf>
    <xf numFmtId="0" fontId="0" fillId="0" borderId="0" xfId="0" applyAlignment="1">
      <alignment horizontal="center" wrapText="1"/>
    </xf>
    <xf numFmtId="0" fontId="5" fillId="0" borderId="0" xfId="0" applyFont="1" applyAlignment="1">
      <alignment horizontal="center" wrapText="1"/>
    </xf>
    <xf numFmtId="0" fontId="1" fillId="0" borderId="0" xfId="0" applyFont="1" applyAlignment="1">
      <alignment horizontal="left" wrapText="1" indent="1"/>
    </xf>
  </cellXfs>
  <cellStyles count="5">
    <cellStyle name="Currency" xfId="2" builtinId="4"/>
    <cellStyle name="Hyperlink" xfId="3" builtinId="8"/>
    <cellStyle name="Normal" xfId="0" builtinId="0"/>
    <cellStyle name="Normal 2" xfId="4" xr:uid="{A12357A5-2670-4100-BF47-A3555FEBAC56}"/>
    <cellStyle name="Percent" xfId="1" builtinId="5"/>
  </cellStyles>
  <dxfs count="15">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0" tint="-0.34998626667073579"/>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SC.NUSF@Nebrask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6E9CD-3BA0-4DB7-B9CA-448CF275C474}">
  <sheetPr>
    <pageSetUpPr fitToPage="1"/>
  </sheetPr>
  <dimension ref="A1:IE102"/>
  <sheetViews>
    <sheetView tabSelected="1" zoomScaleNormal="100" workbookViewId="0">
      <selection activeCell="A7" sqref="A7"/>
    </sheetView>
  </sheetViews>
  <sheetFormatPr defaultColWidth="9.140625" defaultRowHeight="12.75" x14ac:dyDescent="0.2"/>
  <cols>
    <col min="1" max="1" width="191" style="61" customWidth="1"/>
    <col min="2" max="16384" width="9.140625" style="61"/>
  </cols>
  <sheetData>
    <row r="1" spans="1:2" ht="20.25" x14ac:dyDescent="0.3">
      <c r="A1" s="81" t="s">
        <v>0</v>
      </c>
    </row>
    <row r="2" spans="1:2" ht="20.25" x14ac:dyDescent="0.3">
      <c r="A2" s="81" t="s">
        <v>29</v>
      </c>
    </row>
    <row r="4" spans="1:2" x14ac:dyDescent="0.2">
      <c r="A4" s="80" t="s">
        <v>54</v>
      </c>
      <c r="B4" s="75"/>
    </row>
    <row r="5" spans="1:2" x14ac:dyDescent="0.2">
      <c r="A5" s="79" t="s">
        <v>56</v>
      </c>
      <c r="B5" s="75"/>
    </row>
    <row r="6" spans="1:2" x14ac:dyDescent="0.2">
      <c r="A6" s="79" t="s">
        <v>180</v>
      </c>
      <c r="B6" s="75"/>
    </row>
    <row r="7" spans="1:2" x14ac:dyDescent="0.2">
      <c r="A7" s="79" t="s">
        <v>43</v>
      </c>
      <c r="B7" s="75"/>
    </row>
    <row r="8" spans="1:2" x14ac:dyDescent="0.2">
      <c r="A8" s="78" t="s">
        <v>179</v>
      </c>
      <c r="B8" s="75"/>
    </row>
    <row r="9" spans="1:2" x14ac:dyDescent="0.2">
      <c r="A9" s="77"/>
      <c r="B9" s="75"/>
    </row>
    <row r="10" spans="1:2" x14ac:dyDescent="0.2">
      <c r="A10" s="77" t="s">
        <v>88</v>
      </c>
      <c r="B10" s="75"/>
    </row>
    <row r="11" spans="1:2" x14ac:dyDescent="0.2">
      <c r="A11" s="76" t="s">
        <v>55</v>
      </c>
      <c r="B11" s="75"/>
    </row>
    <row r="12" spans="1:2" x14ac:dyDescent="0.2">
      <c r="A12" s="71"/>
    </row>
    <row r="13" spans="1:2" ht="25.5" x14ac:dyDescent="0.2">
      <c r="A13" s="64" t="s">
        <v>137</v>
      </c>
    </row>
    <row r="14" spans="1:2" x14ac:dyDescent="0.2">
      <c r="A14" s="64"/>
    </row>
    <row r="15" spans="1:2" ht="18" x14ac:dyDescent="0.2">
      <c r="A15" s="74" t="str">
        <f>"This form must be submitted to psc.nusf@nebraska.gov by "&amp;TEXT(DATE(BasePeriod+1,9,1),"mmmm d, yyyy")</f>
        <v>This form must be submitted to psc.nusf@nebraska.gov by September 1, 2025</v>
      </c>
    </row>
    <row r="16" spans="1:2" ht="18" x14ac:dyDescent="0.2">
      <c r="A16" s="73"/>
    </row>
    <row r="17" spans="1:1" ht="31.5" x14ac:dyDescent="0.2">
      <c r="A17" s="72" t="s">
        <v>134</v>
      </c>
    </row>
    <row r="18" spans="1:1" x14ac:dyDescent="0.2">
      <c r="A18" s="71"/>
    </row>
    <row r="19" spans="1:1" s="67" customFormat="1" x14ac:dyDescent="0.2">
      <c r="A19" s="65" t="s">
        <v>27</v>
      </c>
    </row>
    <row r="20" spans="1:1" x14ac:dyDescent="0.2">
      <c r="A20" s="63" t="s">
        <v>26</v>
      </c>
    </row>
    <row r="22" spans="1:1" s="67" customFormat="1" x14ac:dyDescent="0.2">
      <c r="A22" s="65" t="s">
        <v>42</v>
      </c>
    </row>
    <row r="23" spans="1:1" x14ac:dyDescent="0.2">
      <c r="A23" s="63" t="s">
        <v>150</v>
      </c>
    </row>
    <row r="24" spans="1:1" x14ac:dyDescent="0.2">
      <c r="A24" s="63"/>
    </row>
    <row r="25" spans="1:1" x14ac:dyDescent="0.2">
      <c r="A25" s="65" t="s">
        <v>149</v>
      </c>
    </row>
    <row r="26" spans="1:1" x14ac:dyDescent="0.2">
      <c r="A26" s="66" t="s">
        <v>126</v>
      </c>
    </row>
    <row r="27" spans="1:1" x14ac:dyDescent="0.2">
      <c r="A27" s="70"/>
    </row>
    <row r="28" spans="1:1" x14ac:dyDescent="0.2">
      <c r="A28" s="65" t="s">
        <v>128</v>
      </c>
    </row>
    <row r="29" spans="1:1" x14ac:dyDescent="0.2">
      <c r="A29" s="69" t="s">
        <v>182</v>
      </c>
    </row>
    <row r="30" spans="1:1" x14ac:dyDescent="0.2">
      <c r="A30" s="69"/>
    </row>
    <row r="31" spans="1:1" x14ac:dyDescent="0.2">
      <c r="A31" s="65" t="s">
        <v>129</v>
      </c>
    </row>
    <row r="32" spans="1:1" x14ac:dyDescent="0.2">
      <c r="A32" s="69" t="s">
        <v>183</v>
      </c>
    </row>
    <row r="33" spans="1:1" x14ac:dyDescent="0.2">
      <c r="A33" s="69"/>
    </row>
    <row r="34" spans="1:1" x14ac:dyDescent="0.2">
      <c r="A34" s="65" t="s">
        <v>130</v>
      </c>
    </row>
    <row r="35" spans="1:1" x14ac:dyDescent="0.2">
      <c r="A35" s="69" t="s">
        <v>177</v>
      </c>
    </row>
    <row r="36" spans="1:1" x14ac:dyDescent="0.2">
      <c r="A36" s="70"/>
    </row>
    <row r="37" spans="1:1" x14ac:dyDescent="0.2">
      <c r="A37" s="65" t="s">
        <v>132</v>
      </c>
    </row>
    <row r="38" spans="1:1" x14ac:dyDescent="0.2">
      <c r="A38" s="64" t="s">
        <v>176</v>
      </c>
    </row>
    <row r="39" spans="1:1" x14ac:dyDescent="0.2">
      <c r="A39" s="64"/>
    </row>
    <row r="40" spans="1:1" x14ac:dyDescent="0.2">
      <c r="A40" s="65" t="s">
        <v>133</v>
      </c>
    </row>
    <row r="41" spans="1:1" x14ac:dyDescent="0.2">
      <c r="A41" s="64" t="s">
        <v>175</v>
      </c>
    </row>
    <row r="42" spans="1:1" x14ac:dyDescent="0.2">
      <c r="A42" s="64"/>
    </row>
    <row r="43" spans="1:1" x14ac:dyDescent="0.2">
      <c r="A43" s="65" t="s">
        <v>135</v>
      </c>
    </row>
    <row r="44" spans="1:1" x14ac:dyDescent="0.2">
      <c r="A44" s="64" t="s">
        <v>174</v>
      </c>
    </row>
    <row r="45" spans="1:1" x14ac:dyDescent="0.2">
      <c r="A45" s="63"/>
    </row>
    <row r="46" spans="1:1" s="67" customFormat="1" x14ac:dyDescent="0.2">
      <c r="A46" s="65" t="s">
        <v>136</v>
      </c>
    </row>
    <row r="47" spans="1:1" ht="25.5" x14ac:dyDescent="0.2">
      <c r="A47" s="69" t="s">
        <v>184</v>
      </c>
    </row>
    <row r="48" spans="1:1" x14ac:dyDescent="0.2">
      <c r="A48" s="69"/>
    </row>
    <row r="49" spans="1:239" s="67" customFormat="1" x14ac:dyDescent="0.2">
      <c r="A49" s="65" t="s">
        <v>139</v>
      </c>
    </row>
    <row r="50" spans="1:239" s="68" customFormat="1" ht="38.25" x14ac:dyDescent="0.2">
      <c r="A50" s="64" t="s">
        <v>185</v>
      </c>
      <c r="B50" s="61"/>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row>
    <row r="51" spans="1:239" s="68" customFormat="1" x14ac:dyDescent="0.2">
      <c r="A51" s="64"/>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row>
    <row r="52" spans="1:239" x14ac:dyDescent="0.2">
      <c r="A52" s="65" t="s">
        <v>173</v>
      </c>
    </row>
    <row r="53" spans="1:239" x14ac:dyDescent="0.2">
      <c r="A53" s="69" t="s">
        <v>186</v>
      </c>
    </row>
    <row r="54" spans="1:239" x14ac:dyDescent="0.2">
      <c r="A54" s="69"/>
    </row>
    <row r="55" spans="1:239" x14ac:dyDescent="0.2">
      <c r="A55" s="65" t="s">
        <v>172</v>
      </c>
    </row>
    <row r="56" spans="1:239" ht="25.5" x14ac:dyDescent="0.2">
      <c r="A56" s="64" t="s">
        <v>171</v>
      </c>
    </row>
    <row r="58" spans="1:239" x14ac:dyDescent="0.2">
      <c r="A58" s="65" t="s">
        <v>170</v>
      </c>
    </row>
    <row r="59" spans="1:239" x14ac:dyDescent="0.2">
      <c r="A59" s="64" t="s">
        <v>169</v>
      </c>
    </row>
    <row r="61" spans="1:239" x14ac:dyDescent="0.2">
      <c r="A61" s="65" t="s">
        <v>168</v>
      </c>
    </row>
    <row r="62" spans="1:239" x14ac:dyDescent="0.2">
      <c r="A62" s="66" t="s">
        <v>82</v>
      </c>
    </row>
    <row r="64" spans="1:239" x14ac:dyDescent="0.2">
      <c r="A64" s="65" t="s">
        <v>167</v>
      </c>
    </row>
    <row r="65" spans="1:1" ht="25.5" x14ac:dyDescent="0.2">
      <c r="A65" s="64" t="s">
        <v>166</v>
      </c>
    </row>
    <row r="66" spans="1:1" x14ac:dyDescent="0.2">
      <c r="A66" s="64"/>
    </row>
    <row r="67" spans="1:1" x14ac:dyDescent="0.2">
      <c r="A67" s="65" t="s">
        <v>165</v>
      </c>
    </row>
    <row r="68" spans="1:1" x14ac:dyDescent="0.2">
      <c r="A68" s="69" t="s">
        <v>187</v>
      </c>
    </row>
    <row r="69" spans="1:1" x14ac:dyDescent="0.2">
      <c r="A69" s="69"/>
    </row>
    <row r="70" spans="1:1" x14ac:dyDescent="0.2">
      <c r="A70" s="65" t="s">
        <v>164</v>
      </c>
    </row>
    <row r="71" spans="1:1" ht="25.5" x14ac:dyDescent="0.2">
      <c r="A71" s="64" t="s">
        <v>163</v>
      </c>
    </row>
    <row r="73" spans="1:1" x14ac:dyDescent="0.2">
      <c r="A73" s="65" t="s">
        <v>162</v>
      </c>
    </row>
    <row r="74" spans="1:1" x14ac:dyDescent="0.2">
      <c r="A74" s="64" t="s">
        <v>161</v>
      </c>
    </row>
    <row r="76" spans="1:1" x14ac:dyDescent="0.2">
      <c r="A76" s="65" t="s">
        <v>160</v>
      </c>
    </row>
    <row r="77" spans="1:1" x14ac:dyDescent="0.2">
      <c r="A77" s="66" t="s">
        <v>82</v>
      </c>
    </row>
    <row r="79" spans="1:1" x14ac:dyDescent="0.2">
      <c r="A79" s="65" t="s">
        <v>159</v>
      </c>
    </row>
    <row r="80" spans="1:1" ht="25.5" x14ac:dyDescent="0.2">
      <c r="A80" s="64" t="s">
        <v>158</v>
      </c>
    </row>
    <row r="81" spans="1:239" x14ac:dyDescent="0.2">
      <c r="A81" s="64"/>
    </row>
    <row r="82" spans="1:239" s="67" customFormat="1" x14ac:dyDescent="0.2">
      <c r="A82" s="65" t="s">
        <v>157</v>
      </c>
      <c r="B82" s="67" t="s">
        <v>81</v>
      </c>
    </row>
    <row r="83" spans="1:239" ht="25.5" x14ac:dyDescent="0.2">
      <c r="A83" s="69" t="s">
        <v>188</v>
      </c>
    </row>
    <row r="85" spans="1:239" x14ac:dyDescent="0.2">
      <c r="A85" s="65" t="s">
        <v>156</v>
      </c>
    </row>
    <row r="86" spans="1:239" ht="25.5" x14ac:dyDescent="0.2">
      <c r="A86" s="64" t="s">
        <v>155</v>
      </c>
    </row>
    <row r="88" spans="1:239" s="67" customFormat="1" x14ac:dyDescent="0.2">
      <c r="A88" s="65" t="s">
        <v>154</v>
      </c>
    </row>
    <row r="89" spans="1:239" s="68" customFormat="1" ht="38.25" x14ac:dyDescent="0.2">
      <c r="A89" s="64" t="s">
        <v>189</v>
      </c>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row>
    <row r="91" spans="1:239" s="67" customFormat="1" x14ac:dyDescent="0.2">
      <c r="A91" s="65" t="s">
        <v>153</v>
      </c>
    </row>
    <row r="92" spans="1:239" x14ac:dyDescent="0.2">
      <c r="A92" s="66" t="s">
        <v>83</v>
      </c>
    </row>
    <row r="94" spans="1:239" x14ac:dyDescent="0.2">
      <c r="A94" s="65" t="s">
        <v>152</v>
      </c>
    </row>
    <row r="95" spans="1:239" ht="25.5" x14ac:dyDescent="0.2">
      <c r="A95" s="64" t="s">
        <v>151</v>
      </c>
    </row>
    <row r="96" spans="1:239" x14ac:dyDescent="0.2">
      <c r="A96" s="63"/>
    </row>
    <row r="97" spans="1:1" x14ac:dyDescent="0.2">
      <c r="A97" s="62" t="s">
        <v>85</v>
      </c>
    </row>
    <row r="98" spans="1:1" x14ac:dyDescent="0.2">
      <c r="A98" s="31" t="s">
        <v>86</v>
      </c>
    </row>
    <row r="99" spans="1:1" x14ac:dyDescent="0.2">
      <c r="A99" s="62"/>
    </row>
    <row r="100" spans="1:1" x14ac:dyDescent="0.2">
      <c r="A100" s="62"/>
    </row>
    <row r="101" spans="1:1" x14ac:dyDescent="0.2">
      <c r="A101" s="62"/>
    </row>
    <row r="102" spans="1:1" x14ac:dyDescent="0.2">
      <c r="A102" s="62"/>
    </row>
  </sheetData>
  <hyperlinks>
    <hyperlink ref="A98" r:id="rId1" xr:uid="{34A782F3-779C-42F3-8711-A2F304E14FCA}"/>
  </hyperlinks>
  <printOptions horizontalCentered="1" verticalCentered="1"/>
  <pageMargins left="0" right="0" top="0.25" bottom="0.25" header="0" footer="0"/>
  <pageSetup scale="53"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04"/>
  <sheetViews>
    <sheetView showGridLines="0" showWhiteSpace="0" zoomScaleNormal="100" workbookViewId="0">
      <selection sqref="A1:N1"/>
    </sheetView>
  </sheetViews>
  <sheetFormatPr defaultColWidth="14.140625" defaultRowHeight="12.75" x14ac:dyDescent="0.2"/>
  <cols>
    <col min="1" max="1" width="6.42578125" style="1" customWidth="1"/>
    <col min="2" max="2" width="10.5703125" style="1" customWidth="1"/>
    <col min="3" max="3" width="2.5703125" style="1" customWidth="1"/>
    <col min="4" max="4" width="22.42578125" style="1" customWidth="1"/>
    <col min="5" max="5" width="2" style="1" customWidth="1"/>
    <col min="6" max="6" width="22" style="1" customWidth="1"/>
    <col min="7" max="7" width="3.7109375" style="1" customWidth="1"/>
    <col min="8" max="8" width="23.7109375" style="1" customWidth="1"/>
    <col min="9" max="9" width="2.5703125" style="1" customWidth="1"/>
    <col min="10" max="10" width="23.7109375" style="1" customWidth="1"/>
    <col min="11" max="11" width="3.5703125" style="1" customWidth="1"/>
    <col min="12" max="12" width="22.42578125" style="1" customWidth="1"/>
    <col min="13" max="13" width="3.42578125" style="1" customWidth="1"/>
    <col min="14" max="14" width="23.42578125" style="1" customWidth="1"/>
    <col min="15" max="16384" width="14.140625" style="1"/>
  </cols>
  <sheetData>
    <row r="1" spans="1:14" ht="20.25" x14ac:dyDescent="0.2">
      <c r="A1" s="99" t="s">
        <v>0</v>
      </c>
      <c r="B1" s="99"/>
      <c r="C1" s="99"/>
      <c r="D1" s="99"/>
      <c r="E1" s="99"/>
      <c r="F1" s="99"/>
      <c r="G1" s="99"/>
      <c r="H1" s="99"/>
      <c r="I1" s="99"/>
      <c r="J1" s="99"/>
      <c r="K1" s="99"/>
      <c r="L1" s="99"/>
      <c r="M1" s="99"/>
      <c r="N1" s="99"/>
    </row>
    <row r="2" spans="1:14" ht="20.25" x14ac:dyDescent="0.2">
      <c r="A2" s="99" t="str">
        <f>BasePeriod&amp;" Remittance Audit Waiver Request"</f>
        <v>2024 Remittance Audit Waiver Request</v>
      </c>
      <c r="B2" s="99"/>
      <c r="C2" s="99"/>
      <c r="D2" s="99"/>
      <c r="E2" s="99"/>
      <c r="F2" s="99"/>
      <c r="G2" s="99"/>
      <c r="H2" s="99"/>
      <c r="I2" s="99"/>
      <c r="J2" s="99"/>
      <c r="K2" s="99"/>
      <c r="L2" s="99"/>
      <c r="M2" s="99"/>
      <c r="N2" s="99"/>
    </row>
    <row r="3" spans="1:14" ht="15.95" customHeight="1" x14ac:dyDescent="0.2">
      <c r="A3" s="99" t="str">
        <f>"Due on or before "&amp;TEXT(DATE(BasePeriod+1,9,1),"mmmm d, yyyy")</f>
        <v>Due on or before September 1, 2025</v>
      </c>
      <c r="B3" s="99"/>
      <c r="C3" s="99"/>
      <c r="D3" s="99"/>
      <c r="E3" s="99"/>
      <c r="F3" s="99"/>
      <c r="G3" s="99"/>
      <c r="H3" s="99"/>
      <c r="I3" s="99"/>
      <c r="J3" s="99"/>
      <c r="K3" s="99"/>
      <c r="L3" s="99"/>
      <c r="M3" s="99"/>
      <c r="N3" s="99"/>
    </row>
    <row r="4" spans="1:14" ht="20.25" customHeight="1" x14ac:dyDescent="0.25">
      <c r="A4" s="100" t="s">
        <v>40</v>
      </c>
      <c r="B4" s="100"/>
      <c r="C4" s="100"/>
      <c r="D4" s="100"/>
      <c r="E4" s="100"/>
      <c r="F4" s="100"/>
      <c r="G4" s="100"/>
      <c r="J4" s="100" t="s">
        <v>32</v>
      </c>
      <c r="K4" s="100"/>
      <c r="L4" s="100"/>
      <c r="M4" s="100"/>
      <c r="N4" s="100"/>
    </row>
    <row r="5" spans="1:14" s="15" customFormat="1" ht="15.95" customHeight="1" x14ac:dyDescent="0.2">
      <c r="A5" s="93" t="s">
        <v>39</v>
      </c>
      <c r="B5" s="93"/>
      <c r="C5" s="93"/>
      <c r="D5" s="93"/>
      <c r="E5" s="93"/>
      <c r="F5" s="93"/>
      <c r="G5" s="93"/>
      <c r="J5" s="93" t="s">
        <v>38</v>
      </c>
      <c r="K5" s="93"/>
      <c r="L5" s="93"/>
      <c r="M5" s="93"/>
      <c r="N5" s="93"/>
    </row>
    <row r="6" spans="1:14" ht="15.95" customHeight="1" x14ac:dyDescent="0.2">
      <c r="A6" s="89" t="s">
        <v>1</v>
      </c>
      <c r="B6" s="89"/>
      <c r="C6" s="85"/>
      <c r="D6" s="85"/>
      <c r="E6" s="85"/>
      <c r="F6" s="85"/>
      <c r="G6" s="85"/>
      <c r="J6" s="51" t="s">
        <v>33</v>
      </c>
      <c r="K6" s="40"/>
      <c r="L6" s="41"/>
      <c r="M6" s="41"/>
      <c r="N6" s="41"/>
    </row>
    <row r="7" spans="1:14" ht="15.95" customHeight="1" x14ac:dyDescent="0.2">
      <c r="A7" s="89" t="s">
        <v>7</v>
      </c>
      <c r="B7" s="89"/>
      <c r="C7" s="85"/>
      <c r="D7" s="85"/>
      <c r="E7" s="85"/>
      <c r="F7" s="85"/>
      <c r="G7" s="85"/>
      <c r="J7" s="51" t="s">
        <v>2</v>
      </c>
      <c r="K7" s="40"/>
      <c r="L7" s="41"/>
      <c r="M7" s="41"/>
      <c r="N7" s="41"/>
    </row>
    <row r="8" spans="1:14" ht="15.95" customHeight="1" x14ac:dyDescent="0.2">
      <c r="A8" s="89" t="s">
        <v>2</v>
      </c>
      <c r="B8" s="89"/>
      <c r="C8" s="85"/>
      <c r="D8" s="85"/>
      <c r="E8" s="85"/>
      <c r="F8" s="85"/>
      <c r="G8" s="85"/>
      <c r="J8" s="51"/>
      <c r="K8" s="40"/>
      <c r="L8" s="41"/>
      <c r="M8" s="41"/>
      <c r="N8" s="41"/>
    </row>
    <row r="9" spans="1:14" ht="15.95" customHeight="1" x14ac:dyDescent="0.2">
      <c r="C9" s="85"/>
      <c r="D9" s="85"/>
      <c r="E9" s="85"/>
      <c r="F9" s="85"/>
      <c r="G9" s="85"/>
      <c r="J9" s="51" t="s">
        <v>3</v>
      </c>
      <c r="K9" s="40"/>
      <c r="L9" s="41"/>
      <c r="M9" s="41"/>
      <c r="N9" s="41"/>
    </row>
    <row r="10" spans="1:14" ht="15.95" customHeight="1" x14ac:dyDescent="0.2">
      <c r="A10" s="89" t="s">
        <v>3</v>
      </c>
      <c r="B10" s="89"/>
      <c r="C10" s="85"/>
      <c r="D10" s="85"/>
      <c r="E10" s="85"/>
      <c r="F10" s="85"/>
      <c r="G10" s="85"/>
      <c r="J10" s="51" t="s">
        <v>4</v>
      </c>
      <c r="K10" s="40"/>
      <c r="L10" s="41"/>
      <c r="M10" s="41"/>
      <c r="N10" s="41"/>
    </row>
    <row r="11" spans="1:14" ht="15.95" customHeight="1" x14ac:dyDescent="0.2">
      <c r="J11" s="51" t="s">
        <v>5</v>
      </c>
      <c r="K11" s="40"/>
      <c r="L11" s="41"/>
      <c r="M11" s="41"/>
      <c r="N11" s="41"/>
    </row>
    <row r="12" spans="1:14" ht="9.75" customHeight="1" x14ac:dyDescent="0.2">
      <c r="A12" s="91"/>
      <c r="B12" s="98"/>
      <c r="C12" s="98"/>
      <c r="D12" s="98"/>
      <c r="E12" s="98"/>
      <c r="F12" s="98"/>
      <c r="G12" s="98"/>
      <c r="H12" s="98"/>
      <c r="I12" s="98"/>
      <c r="J12" s="98"/>
      <c r="K12" s="98"/>
      <c r="L12" s="98"/>
      <c r="M12" s="98"/>
      <c r="N12" s="52"/>
    </row>
    <row r="13" spans="1:14" ht="21" customHeight="1" x14ac:dyDescent="0.25">
      <c r="E13"/>
      <c r="F13"/>
      <c r="G13"/>
      <c r="H13" s="86" t="s">
        <v>127</v>
      </c>
      <c r="I13" s="86"/>
      <c r="J13"/>
      <c r="K13"/>
      <c r="L13"/>
      <c r="M13"/>
    </row>
    <row r="14" spans="1:14" ht="15.95" customHeight="1" thickBot="1" x14ac:dyDescent="0.25">
      <c r="E14"/>
      <c r="F14"/>
      <c r="G14"/>
      <c r="H14" s="93" t="s">
        <v>87</v>
      </c>
      <c r="I14" s="93"/>
      <c r="J14"/>
      <c r="K14"/>
      <c r="L14"/>
      <c r="M14"/>
    </row>
    <row r="15" spans="1:14" ht="20.25" customHeight="1" thickBot="1" x14ac:dyDescent="0.25">
      <c r="E15" s="3"/>
      <c r="F15" s="3"/>
      <c r="G15" s="4"/>
      <c r="H15" s="94"/>
      <c r="I15" s="95"/>
      <c r="J15" s="48" t="s">
        <v>140</v>
      </c>
      <c r="L15"/>
    </row>
    <row r="16" spans="1:14" ht="15" customHeight="1" x14ac:dyDescent="0.25">
      <c r="A16" s="8"/>
      <c r="B16" s="7"/>
      <c r="D16" s="26"/>
      <c r="F16"/>
      <c r="G16" s="30"/>
      <c r="H16" s="92"/>
      <c r="I16" s="92"/>
      <c r="K16" s="24"/>
      <c r="M16" s="25"/>
    </row>
    <row r="17" spans="1:14" ht="17.25" customHeight="1" x14ac:dyDescent="0.25">
      <c r="A17" s="96" t="s">
        <v>143</v>
      </c>
      <c r="B17" s="96"/>
      <c r="C17" s="96"/>
      <c r="D17" s="96"/>
      <c r="E17" s="96"/>
      <c r="F17" s="96"/>
      <c r="G17" s="96"/>
      <c r="H17" s="96"/>
      <c r="I17" s="96"/>
      <c r="J17" s="96"/>
      <c r="K17" s="96"/>
      <c r="L17" s="96"/>
      <c r="M17" s="96"/>
      <c r="N17" s="96"/>
    </row>
    <row r="18" spans="1:14" ht="14.25" x14ac:dyDescent="0.2">
      <c r="A18" s="82" t="s">
        <v>144</v>
      </c>
      <c r="B18" s="82"/>
      <c r="C18" s="82"/>
      <c r="D18" s="82"/>
      <c r="E18" s="82"/>
      <c r="F18" s="82"/>
      <c r="G18" s="82"/>
      <c r="H18" s="82"/>
      <c r="I18" s="82"/>
      <c r="J18" s="82"/>
      <c r="K18" s="82"/>
      <c r="L18" s="82"/>
      <c r="M18" s="82"/>
      <c r="N18" s="82"/>
    </row>
    <row r="19" spans="1:14" ht="15.95" customHeight="1" x14ac:dyDescent="0.25">
      <c r="A19" s="88" t="s">
        <v>141</v>
      </c>
      <c r="B19" s="88"/>
      <c r="C19" s="88"/>
      <c r="D19" s="88"/>
      <c r="E19" s="88"/>
      <c r="F19" s="88"/>
      <c r="G19" s="88"/>
      <c r="H19" s="88"/>
      <c r="I19" s="88"/>
      <c r="J19" s="88"/>
      <c r="K19" s="88"/>
      <c r="L19" s="88"/>
      <c r="M19" s="88"/>
      <c r="N19" s="88"/>
    </row>
    <row r="20" spans="1:14" ht="45" customHeight="1" x14ac:dyDescent="0.2">
      <c r="D20" s="22" t="s">
        <v>91</v>
      </c>
      <c r="E20" s="3"/>
      <c r="F20" s="22" t="s">
        <v>92</v>
      </c>
      <c r="G20" s="22"/>
      <c r="H20" s="22" t="s">
        <v>131</v>
      </c>
      <c r="I20" s="49"/>
      <c r="J20" s="22" t="s">
        <v>116</v>
      </c>
      <c r="K20" s="50"/>
      <c r="L20" s="22" t="s">
        <v>117</v>
      </c>
      <c r="M20" s="50"/>
      <c r="N20" s="22" t="s">
        <v>138</v>
      </c>
    </row>
    <row r="21" spans="1:14" s="15" customFormat="1" ht="15.95" customHeight="1" x14ac:dyDescent="0.2">
      <c r="A21" s="32"/>
      <c r="B21" s="33"/>
      <c r="D21" s="20" t="s">
        <v>24</v>
      </c>
      <c r="F21" s="20" t="s">
        <v>25</v>
      </c>
      <c r="H21" s="93" t="s">
        <v>30</v>
      </c>
      <c r="I21" s="97"/>
      <c r="J21" s="93" t="s">
        <v>31</v>
      </c>
      <c r="K21" s="97"/>
      <c r="L21" s="20" t="s">
        <v>37</v>
      </c>
      <c r="M21" s="50"/>
      <c r="N21" s="20" t="s">
        <v>47</v>
      </c>
    </row>
    <row r="22" spans="1:14" ht="15.95" customHeight="1" x14ac:dyDescent="0.2">
      <c r="A22" s="8" t="s">
        <v>11</v>
      </c>
      <c r="B22" s="7" t="str">
        <f>BasePeriod &amp;" Totals"</f>
        <v>2024 Totals</v>
      </c>
      <c r="D22" s="27"/>
      <c r="E22" s="4" t="s">
        <v>89</v>
      </c>
      <c r="F22" s="27"/>
      <c r="G22" s="4" t="s">
        <v>90</v>
      </c>
      <c r="H22" s="27"/>
      <c r="J22" s="43"/>
      <c r="K22" s="4" t="s">
        <v>89</v>
      </c>
      <c r="L22" s="43"/>
      <c r="M22" s="4" t="s">
        <v>90</v>
      </c>
      <c r="N22" s="43"/>
    </row>
    <row r="23" spans="1:14" ht="15.95" customHeight="1" x14ac:dyDescent="0.2">
      <c r="A23" s="8" t="s">
        <v>12</v>
      </c>
      <c r="B23" s="7" t="str">
        <f>(BasePeriod-1)&amp;" Totals"</f>
        <v>2023 Totals</v>
      </c>
      <c r="D23" s="27"/>
      <c r="E23" s="4" t="s">
        <v>89</v>
      </c>
      <c r="F23" s="27"/>
      <c r="G23" s="4" t="s">
        <v>90</v>
      </c>
      <c r="H23" s="27"/>
      <c r="J23" s="43"/>
      <c r="K23" s="4" t="s">
        <v>89</v>
      </c>
      <c r="L23" s="43"/>
      <c r="M23" s="4" t="s">
        <v>90</v>
      </c>
      <c r="N23" s="43"/>
    </row>
    <row r="24" spans="1:14" ht="15.95" customHeight="1" x14ac:dyDescent="0.2">
      <c r="A24" s="8" t="s">
        <v>13</v>
      </c>
      <c r="B24" s="7" t="str">
        <f>(BasePeriod-2)&amp;" Totals"</f>
        <v>2022 Totals</v>
      </c>
      <c r="D24" s="27"/>
      <c r="E24" s="4" t="s">
        <v>89</v>
      </c>
      <c r="F24" s="27"/>
      <c r="G24" s="4" t="s">
        <v>90</v>
      </c>
      <c r="H24" s="27"/>
      <c r="J24" s="43"/>
      <c r="K24" s="4" t="s">
        <v>89</v>
      </c>
      <c r="L24" s="43"/>
      <c r="M24" s="4" t="s">
        <v>90</v>
      </c>
      <c r="N24" s="43"/>
    </row>
    <row r="25" spans="1:14" ht="11.25" customHeight="1" x14ac:dyDescent="0.2">
      <c r="B25"/>
      <c r="C25"/>
      <c r="D25"/>
      <c r="E25"/>
      <c r="F25"/>
      <c r="G25"/>
      <c r="H25"/>
      <c r="I25"/>
      <c r="J25"/>
      <c r="K25"/>
      <c r="L25"/>
      <c r="M25"/>
    </row>
    <row r="26" spans="1:14" ht="15.95" customHeight="1" x14ac:dyDescent="0.25">
      <c r="A26" s="88" t="s">
        <v>142</v>
      </c>
      <c r="B26" s="88"/>
      <c r="C26" s="88"/>
      <c r="D26" s="88"/>
      <c r="E26" s="88"/>
      <c r="F26" s="88"/>
      <c r="G26" s="88"/>
      <c r="H26" s="88"/>
      <c r="I26" s="88"/>
      <c r="J26" s="88"/>
      <c r="K26" s="88"/>
      <c r="L26" s="88"/>
      <c r="M26" s="88"/>
      <c r="N26" s="88"/>
    </row>
    <row r="27" spans="1:14" ht="45.75" customHeight="1" x14ac:dyDescent="0.2">
      <c r="D27" s="22" t="s">
        <v>50</v>
      </c>
      <c r="E27" s="22"/>
      <c r="F27" s="22" t="s">
        <v>79</v>
      </c>
      <c r="G27" s="22"/>
      <c r="L27" s="49"/>
      <c r="M27" s="49"/>
      <c r="N27"/>
    </row>
    <row r="28" spans="1:14" ht="15.95" customHeight="1" x14ac:dyDescent="0.2">
      <c r="C28" s="15"/>
      <c r="D28" s="20" t="s">
        <v>48</v>
      </c>
      <c r="E28" s="20"/>
      <c r="F28" s="20" t="s">
        <v>73</v>
      </c>
      <c r="G28" s="20"/>
      <c r="L28" s="21"/>
      <c r="M28" s="21"/>
      <c r="N28" s="46"/>
    </row>
    <row r="29" spans="1:14" ht="15.95" customHeight="1" x14ac:dyDescent="0.2">
      <c r="A29" s="53" t="s">
        <v>14</v>
      </c>
      <c r="B29" s="17" t="str">
        <f>BasePeriod &amp;" Totals"</f>
        <v>2024 Totals</v>
      </c>
      <c r="D29" s="57"/>
      <c r="E29" s="59"/>
      <c r="F29" s="57"/>
      <c r="G29" s="59"/>
      <c r="L29" s="30"/>
      <c r="M29" s="30"/>
      <c r="N29" s="25">
        <f>_xlfn.NUMBERVALUE(LEFT(TRIM(B29),4))</f>
        <v>2024</v>
      </c>
    </row>
    <row r="30" spans="1:14" ht="15.95" customHeight="1" x14ac:dyDescent="0.2">
      <c r="A30" s="53" t="s">
        <v>15</v>
      </c>
      <c r="B30" s="17" t="str">
        <f>(BasePeriod-1)&amp;" Totals"</f>
        <v>2023 Totals</v>
      </c>
      <c r="D30" s="60"/>
      <c r="E30" s="59"/>
      <c r="F30" s="60"/>
      <c r="G30" s="59"/>
      <c r="L30" s="30"/>
      <c r="M30" s="30"/>
      <c r="N30" s="25">
        <f>_xlfn.NUMBERVALUE(LEFT(TRIM(B30),4))</f>
        <v>2023</v>
      </c>
    </row>
    <row r="31" spans="1:14" ht="15.95" customHeight="1" x14ac:dyDescent="0.2">
      <c r="A31" s="53" t="s">
        <v>16</v>
      </c>
      <c r="B31" s="17" t="str">
        <f>(BasePeriod-2)&amp;" Totals"</f>
        <v>2022 Totals</v>
      </c>
      <c r="D31" s="57"/>
      <c r="E31" s="59"/>
      <c r="F31" s="57"/>
      <c r="G31" s="59"/>
      <c r="L31" s="30"/>
      <c r="M31" s="30"/>
      <c r="N31" s="25">
        <f>_xlfn.NUMBERVALUE(LEFT(TRIM(B31),4))</f>
        <v>2022</v>
      </c>
    </row>
    <row r="32" spans="1:14" ht="15.95" customHeight="1" x14ac:dyDescent="0.2">
      <c r="A32" s="91"/>
      <c r="B32" s="98"/>
      <c r="C32" s="98"/>
      <c r="D32" s="98"/>
      <c r="E32" s="98"/>
      <c r="F32" s="98"/>
      <c r="G32" s="98"/>
      <c r="H32" s="98"/>
      <c r="I32" s="98"/>
      <c r="J32" s="98"/>
      <c r="K32" s="98"/>
      <c r="L32" s="98"/>
      <c r="M32" s="98"/>
      <c r="N32" s="47"/>
    </row>
    <row r="33" spans="1:14" ht="13.15" customHeight="1" x14ac:dyDescent="0.2">
      <c r="A33" s="89"/>
      <c r="B33" s="90"/>
      <c r="C33" s="90"/>
      <c r="D33" s="90"/>
      <c r="E33" s="90"/>
      <c r="F33" s="90"/>
      <c r="G33" s="90"/>
      <c r="H33" s="90"/>
      <c r="I33" s="90"/>
      <c r="J33" s="90"/>
      <c r="K33" s="90"/>
      <c r="L33" s="90"/>
      <c r="M33" s="90"/>
    </row>
    <row r="34" spans="1:14" ht="15.95" customHeight="1" x14ac:dyDescent="0.25">
      <c r="A34" s="96" t="s">
        <v>44</v>
      </c>
      <c r="B34" s="96"/>
      <c r="C34" s="96"/>
      <c r="D34" s="96"/>
      <c r="E34" s="96"/>
      <c r="F34" s="96"/>
      <c r="G34" s="96"/>
      <c r="H34" s="96"/>
      <c r="I34" s="96"/>
      <c r="J34" s="96"/>
      <c r="K34" s="96"/>
      <c r="L34" s="96"/>
      <c r="M34" s="96"/>
      <c r="N34" s="96"/>
    </row>
    <row r="35" spans="1:14" ht="14.25" x14ac:dyDescent="0.2">
      <c r="A35" s="82" t="s">
        <v>145</v>
      </c>
      <c r="B35" s="82"/>
      <c r="C35" s="82"/>
      <c r="D35" s="82"/>
      <c r="E35" s="82"/>
      <c r="F35" s="82"/>
      <c r="G35" s="82"/>
      <c r="H35" s="82"/>
      <c r="I35" s="82"/>
      <c r="J35" s="82"/>
      <c r="K35" s="82"/>
      <c r="L35" s="82"/>
      <c r="M35" s="82"/>
      <c r="N35" s="82"/>
    </row>
    <row r="36" spans="1:14" ht="25.5" customHeight="1" x14ac:dyDescent="0.25">
      <c r="A36" s="88" t="s">
        <v>146</v>
      </c>
      <c r="B36" s="88"/>
      <c r="C36" s="88"/>
      <c r="D36" s="88"/>
      <c r="E36" s="88"/>
      <c r="F36" s="88"/>
      <c r="G36" s="88"/>
      <c r="H36" s="88"/>
      <c r="I36" s="88"/>
      <c r="J36" s="88"/>
      <c r="K36" s="88"/>
      <c r="L36" s="88"/>
      <c r="M36" s="88"/>
      <c r="N36" s="88"/>
    </row>
    <row r="37" spans="1:14" ht="38.25" x14ac:dyDescent="0.2">
      <c r="B37" s="4" t="s">
        <v>6</v>
      </c>
      <c r="C37" s="4"/>
      <c r="D37" s="22" t="s">
        <v>115</v>
      </c>
      <c r="E37" s="3"/>
      <c r="F37" s="22" t="s">
        <v>45</v>
      </c>
      <c r="G37" s="3"/>
      <c r="H37" s="22" t="s">
        <v>116</v>
      </c>
      <c r="I37" s="4"/>
      <c r="J37" s="22" t="s">
        <v>46</v>
      </c>
      <c r="K37" s="4"/>
      <c r="L37" s="22" t="s">
        <v>49</v>
      </c>
      <c r="M37" s="55"/>
    </row>
    <row r="38" spans="1:14" ht="15.95" customHeight="1" x14ac:dyDescent="0.2">
      <c r="A38" s="15"/>
      <c r="B38" s="15"/>
      <c r="C38" s="15"/>
      <c r="D38" s="20" t="s">
        <v>74</v>
      </c>
      <c r="E38" s="15"/>
      <c r="F38" s="20" t="s">
        <v>75</v>
      </c>
      <c r="G38" s="15"/>
      <c r="H38" s="20" t="s">
        <v>76</v>
      </c>
      <c r="I38" s="15"/>
      <c r="J38" s="20" t="s">
        <v>77</v>
      </c>
      <c r="K38" s="20"/>
      <c r="L38" s="20" t="s">
        <v>78</v>
      </c>
      <c r="M38" s="20"/>
    </row>
    <row r="39" spans="1:14" ht="15.95" customHeight="1" x14ac:dyDescent="0.25">
      <c r="A39" s="83" t="str">
        <f>IF(H15="","ERROR: You must first select `Audit year` from the dropdown list in section ( c ) based on the audit year specified in the remittance audit notice.","")</f>
        <v>ERROR: You must first select `Audit year` from the dropdown list in section ( c ) based on the audit year specified in the remittance audit notice.</v>
      </c>
      <c r="B39" s="83"/>
      <c r="C39" s="83"/>
      <c r="D39" s="83"/>
      <c r="E39" s="83"/>
      <c r="F39" s="83"/>
      <c r="G39" s="83"/>
      <c r="H39" s="83"/>
      <c r="I39" s="83"/>
      <c r="J39" s="83"/>
      <c r="K39" s="83"/>
      <c r="L39" s="83"/>
      <c r="M39" s="83"/>
      <c r="N39" s="54"/>
    </row>
    <row r="40" spans="1:14" ht="15.95" customHeight="1" x14ac:dyDescent="0.2">
      <c r="A40" s="8" t="s">
        <v>17</v>
      </c>
      <c r="B40" s="18" t="str">
        <f>IF(B41="","",DATE(YEAR(B41),MONTH(B41)-1,1))</f>
        <v/>
      </c>
      <c r="D40" s="36">
        <v>0</v>
      </c>
      <c r="F40" s="17" t="s">
        <v>9</v>
      </c>
      <c r="G40" s="17"/>
      <c r="H40" s="58" t="s">
        <v>9</v>
      </c>
      <c r="J40" s="17" t="s">
        <v>9</v>
      </c>
      <c r="K40" s="17"/>
      <c r="L40" s="17" t="s">
        <v>9</v>
      </c>
      <c r="M40" s="17"/>
    </row>
    <row r="41" spans="1:14" ht="15.95" customHeight="1" x14ac:dyDescent="0.2">
      <c r="A41" s="8" t="s">
        <v>18</v>
      </c>
      <c r="B41" s="18" t="str">
        <f>IF(LEN(TRIM($H$15))&gt;0,DATE(TRIM($H$15),1,1),"")</f>
        <v/>
      </c>
      <c r="C41" s="5"/>
      <c r="D41" s="36">
        <v>0</v>
      </c>
      <c r="F41" s="16">
        <f>IF(D40=0,IF(D41&lt;&gt;0,"*100.0%*",0),IF(ROUND(ABS(D41/D40-1),3)&gt;=0.1,"*"&amp;TEXT(D41/D40-1,"0.0%")&amp;"*",D41/D40-1))</f>
        <v>0</v>
      </c>
      <c r="G41" s="16"/>
      <c r="H41" s="28">
        <v>0</v>
      </c>
      <c r="I41" s="6"/>
      <c r="J41" s="34">
        <v>1.75</v>
      </c>
      <c r="K41" s="19"/>
      <c r="L41" s="44">
        <f t="shared" ref="L41:L52" si="0">IF(D41*J41=0,IF(H41&lt;&gt;0,"*100.0%*",0),IF(ROUND(ABS(H41/(D41*J41)-1),3)&gt;=0.01,"*"&amp;TEXT(H41/(D41*J41)-1,"0.0%")&amp;"*",H41/(D41*J41)-1))</f>
        <v>0</v>
      </c>
      <c r="M41" s="44"/>
    </row>
    <row r="42" spans="1:14" ht="15.95" customHeight="1" x14ac:dyDescent="0.2">
      <c r="A42" s="8" t="s">
        <v>19</v>
      </c>
      <c r="B42" s="18" t="str">
        <f>IF(B41="","",DATE(YEAR(B41),MONTH(B41)+1,1))</f>
        <v/>
      </c>
      <c r="C42" s="5"/>
      <c r="D42" s="37">
        <v>0</v>
      </c>
      <c r="F42" s="16">
        <f t="shared" ref="F42:F52" si="1">IF(D41=0,IF(D42&lt;&gt;0,"*100.0%*",0),IF(ROUND(ABS(D42/D41-1),3)&gt;=0.1,"*"&amp;TEXT(D42/D41-1,"0.0%")&amp;"*",D42/D41-1))</f>
        <v>0</v>
      </c>
      <c r="G42" s="16"/>
      <c r="H42" s="29">
        <v>0</v>
      </c>
      <c r="I42" s="6"/>
      <c r="J42" s="34">
        <v>1.75</v>
      </c>
      <c r="K42" s="19"/>
      <c r="L42" s="44">
        <f t="shared" si="0"/>
        <v>0</v>
      </c>
      <c r="M42" s="44"/>
    </row>
    <row r="43" spans="1:14" ht="15.95" customHeight="1" x14ac:dyDescent="0.2">
      <c r="A43" s="8" t="s">
        <v>20</v>
      </c>
      <c r="B43" s="18" t="str">
        <f t="shared" ref="B43:B52" si="2">IF(B42="","",DATE(YEAR(B42),MONTH(B42)+1,1))</f>
        <v/>
      </c>
      <c r="C43" s="5"/>
      <c r="D43" s="37">
        <v>0</v>
      </c>
      <c r="F43" s="16">
        <f t="shared" si="1"/>
        <v>0</v>
      </c>
      <c r="G43" s="16"/>
      <c r="H43" s="29">
        <v>0</v>
      </c>
      <c r="I43" s="6"/>
      <c r="J43" s="34">
        <v>1.75</v>
      </c>
      <c r="K43" s="19"/>
      <c r="L43" s="44">
        <f t="shared" si="0"/>
        <v>0</v>
      </c>
      <c r="M43" s="44"/>
    </row>
    <row r="44" spans="1:14" ht="15.95" customHeight="1" x14ac:dyDescent="0.2">
      <c r="A44" s="8" t="s">
        <v>21</v>
      </c>
      <c r="B44" s="18" t="str">
        <f t="shared" si="2"/>
        <v/>
      </c>
      <c r="C44" s="5"/>
      <c r="D44" s="37">
        <v>0</v>
      </c>
      <c r="F44" s="16">
        <f t="shared" si="1"/>
        <v>0</v>
      </c>
      <c r="G44" s="16"/>
      <c r="H44" s="29">
        <v>0</v>
      </c>
      <c r="I44" s="6"/>
      <c r="J44" s="34">
        <v>1.75</v>
      </c>
      <c r="K44" s="19"/>
      <c r="L44" s="44">
        <f t="shared" si="0"/>
        <v>0</v>
      </c>
      <c r="M44" s="44"/>
    </row>
    <row r="45" spans="1:14" ht="15.95" customHeight="1" x14ac:dyDescent="0.2">
      <c r="A45" s="8" t="s">
        <v>22</v>
      </c>
      <c r="B45" s="18" t="str">
        <f t="shared" si="2"/>
        <v/>
      </c>
      <c r="C45" s="5"/>
      <c r="D45" s="37">
        <v>0</v>
      </c>
      <c r="F45" s="16">
        <f t="shared" si="1"/>
        <v>0</v>
      </c>
      <c r="G45" s="16"/>
      <c r="H45" s="29">
        <v>0</v>
      </c>
      <c r="I45" s="6"/>
      <c r="J45" s="34">
        <v>1.75</v>
      </c>
      <c r="K45" s="19"/>
      <c r="L45" s="44">
        <f t="shared" si="0"/>
        <v>0</v>
      </c>
      <c r="M45" s="44"/>
    </row>
    <row r="46" spans="1:14" ht="15.95" customHeight="1" x14ac:dyDescent="0.2">
      <c r="A46" s="8" t="s">
        <v>23</v>
      </c>
      <c r="B46" s="18" t="str">
        <f t="shared" si="2"/>
        <v/>
      </c>
      <c r="C46" s="5"/>
      <c r="D46" s="37">
        <v>0</v>
      </c>
      <c r="F46" s="16">
        <f t="shared" si="1"/>
        <v>0</v>
      </c>
      <c r="G46" s="16"/>
      <c r="H46" s="29">
        <v>0</v>
      </c>
      <c r="I46" s="6"/>
      <c r="J46" s="34">
        <v>1.75</v>
      </c>
      <c r="K46" s="19"/>
      <c r="L46" s="44">
        <f t="shared" si="0"/>
        <v>0</v>
      </c>
      <c r="M46" s="44"/>
    </row>
    <row r="47" spans="1:14" ht="15.95" customHeight="1" x14ac:dyDescent="0.2">
      <c r="A47" s="8" t="s">
        <v>28</v>
      </c>
      <c r="B47" s="18" t="str">
        <f t="shared" si="2"/>
        <v/>
      </c>
      <c r="C47" s="5"/>
      <c r="D47" s="37">
        <v>0</v>
      </c>
      <c r="F47" s="16">
        <f t="shared" si="1"/>
        <v>0</v>
      </c>
      <c r="G47" s="16"/>
      <c r="H47" s="29">
        <v>0</v>
      </c>
      <c r="I47" s="6"/>
      <c r="J47" s="34">
        <v>1.75</v>
      </c>
      <c r="K47" s="19"/>
      <c r="L47" s="44">
        <f t="shared" si="0"/>
        <v>0</v>
      </c>
      <c r="M47" s="44"/>
    </row>
    <row r="48" spans="1:14" ht="15.95" customHeight="1" x14ac:dyDescent="0.2">
      <c r="A48" s="8" t="s">
        <v>35</v>
      </c>
      <c r="B48" s="18" t="str">
        <f t="shared" si="2"/>
        <v/>
      </c>
      <c r="C48" s="5"/>
      <c r="D48" s="37">
        <v>0</v>
      </c>
      <c r="F48" s="16">
        <f t="shared" si="1"/>
        <v>0</v>
      </c>
      <c r="G48" s="16"/>
      <c r="H48" s="29">
        <v>0</v>
      </c>
      <c r="I48" s="6"/>
      <c r="J48" s="34">
        <v>1.75</v>
      </c>
      <c r="K48" s="19"/>
      <c r="L48" s="44">
        <f t="shared" si="0"/>
        <v>0</v>
      </c>
      <c r="M48" s="44"/>
    </row>
    <row r="49" spans="1:14" ht="15.95" customHeight="1" x14ac:dyDescent="0.2">
      <c r="A49" s="8" t="s">
        <v>36</v>
      </c>
      <c r="B49" s="18" t="str">
        <f t="shared" si="2"/>
        <v/>
      </c>
      <c r="C49" s="5"/>
      <c r="D49" s="37">
        <v>0</v>
      </c>
      <c r="F49" s="16">
        <f t="shared" si="1"/>
        <v>0</v>
      </c>
      <c r="G49" s="16"/>
      <c r="H49" s="29">
        <v>0</v>
      </c>
      <c r="I49" s="6"/>
      <c r="J49" s="34">
        <v>1.75</v>
      </c>
      <c r="K49" s="19"/>
      <c r="L49" s="44">
        <f t="shared" si="0"/>
        <v>0</v>
      </c>
      <c r="M49" s="44"/>
    </row>
    <row r="50" spans="1:14" ht="15.95" customHeight="1" x14ac:dyDescent="0.2">
      <c r="A50" s="8" t="s">
        <v>58</v>
      </c>
      <c r="B50" s="18" t="str">
        <f t="shared" si="2"/>
        <v/>
      </c>
      <c r="C50" s="5"/>
      <c r="D50" s="37">
        <v>0</v>
      </c>
      <c r="F50" s="16">
        <f t="shared" si="1"/>
        <v>0</v>
      </c>
      <c r="G50" s="16"/>
      <c r="H50" s="29">
        <v>0</v>
      </c>
      <c r="I50" s="6"/>
      <c r="J50" s="34">
        <v>1.75</v>
      </c>
      <c r="K50" s="19"/>
      <c r="L50" s="44">
        <f t="shared" si="0"/>
        <v>0</v>
      </c>
      <c r="M50" s="44"/>
    </row>
    <row r="51" spans="1:14" ht="15.95" customHeight="1" x14ac:dyDescent="0.2">
      <c r="A51" s="8" t="s">
        <v>59</v>
      </c>
      <c r="B51" s="18" t="str">
        <f t="shared" si="2"/>
        <v/>
      </c>
      <c r="C51" s="5"/>
      <c r="D51" s="37">
        <v>0</v>
      </c>
      <c r="F51" s="16">
        <f t="shared" si="1"/>
        <v>0</v>
      </c>
      <c r="G51" s="16"/>
      <c r="H51" s="29">
        <v>0</v>
      </c>
      <c r="I51" s="6"/>
      <c r="J51" s="34">
        <v>1.75</v>
      </c>
      <c r="K51" s="19"/>
      <c r="L51" s="44">
        <f t="shared" si="0"/>
        <v>0</v>
      </c>
      <c r="M51" s="44"/>
    </row>
    <row r="52" spans="1:14" ht="15.95" customHeight="1" x14ac:dyDescent="0.2">
      <c r="A52" s="8" t="s">
        <v>60</v>
      </c>
      <c r="B52" s="18" t="str">
        <f t="shared" si="2"/>
        <v/>
      </c>
      <c r="C52" s="5"/>
      <c r="D52" s="37">
        <v>0</v>
      </c>
      <c r="F52" s="16">
        <f t="shared" si="1"/>
        <v>0</v>
      </c>
      <c r="G52" s="16"/>
      <c r="H52" s="29">
        <v>0</v>
      </c>
      <c r="I52" s="6"/>
      <c r="J52" s="34">
        <v>1.75</v>
      </c>
      <c r="K52" s="19"/>
      <c r="L52" s="44">
        <f t="shared" si="0"/>
        <v>0</v>
      </c>
      <c r="M52" s="44"/>
    </row>
    <row r="53" spans="1:14" ht="24.75" customHeight="1" x14ac:dyDescent="0.25">
      <c r="A53" s="86"/>
      <c r="B53" s="86"/>
      <c r="C53" s="86"/>
      <c r="D53" s="86"/>
      <c r="E53" s="86"/>
      <c r="F53" s="86"/>
      <c r="G53" s="86"/>
      <c r="H53" s="86"/>
      <c r="I53" s="86"/>
      <c r="J53" s="86"/>
      <c r="K53" s="86"/>
      <c r="L53" s="86"/>
      <c r="M53" s="45"/>
    </row>
    <row r="54" spans="1:14" ht="15.95" customHeight="1" x14ac:dyDescent="0.25">
      <c r="A54" s="88" t="s">
        <v>147</v>
      </c>
      <c r="B54" s="88"/>
      <c r="C54" s="88"/>
      <c r="D54" s="88"/>
      <c r="E54" s="88"/>
      <c r="F54" s="88"/>
      <c r="G54" s="88"/>
      <c r="H54" s="88"/>
      <c r="I54" s="88"/>
      <c r="J54" s="88"/>
      <c r="K54" s="88"/>
      <c r="L54" s="88"/>
      <c r="M54" s="88"/>
      <c r="N54" s="88"/>
    </row>
    <row r="55" spans="1:14" ht="39" customHeight="1" x14ac:dyDescent="0.2">
      <c r="B55" s="4" t="s">
        <v>6</v>
      </c>
      <c r="C55" s="4"/>
      <c r="D55" s="22" t="s">
        <v>92</v>
      </c>
      <c r="E55" s="3"/>
      <c r="F55" s="22" t="s">
        <v>45</v>
      </c>
      <c r="G55" s="3"/>
      <c r="H55" s="22" t="s">
        <v>118</v>
      </c>
      <c r="I55" s="4"/>
      <c r="J55" s="22" t="s">
        <v>46</v>
      </c>
      <c r="K55" s="4"/>
      <c r="L55" s="22" t="s">
        <v>49</v>
      </c>
      <c r="M55" s="42"/>
    </row>
    <row r="56" spans="1:14" ht="15.95" customHeight="1" x14ac:dyDescent="0.2">
      <c r="A56" s="15"/>
      <c r="B56" s="15"/>
      <c r="C56" s="15"/>
      <c r="D56" s="20" t="s">
        <v>84</v>
      </c>
      <c r="E56" s="15"/>
      <c r="F56" s="20" t="s">
        <v>106</v>
      </c>
      <c r="G56" s="15"/>
      <c r="H56" s="20" t="s">
        <v>107</v>
      </c>
      <c r="I56" s="21"/>
      <c r="J56" s="20" t="s">
        <v>108</v>
      </c>
      <c r="K56" s="21"/>
      <c r="L56" s="20" t="s">
        <v>109</v>
      </c>
      <c r="M56" s="12"/>
    </row>
    <row r="57" spans="1:14" ht="15.95" customHeight="1" x14ac:dyDescent="0.25">
      <c r="A57" s="83" t="str">
        <f>IF(H34="","ERROR: You must first select `Audit year` from the dropdown list in section ( c ) based on the audit year specified in the remittance audit notice.","")</f>
        <v>ERROR: You must first select `Audit year` from the dropdown list in section ( c ) based on the audit year specified in the remittance audit notice.</v>
      </c>
      <c r="B57" s="83"/>
      <c r="C57" s="83"/>
      <c r="D57" s="83"/>
      <c r="E57" s="83"/>
      <c r="F57" s="83"/>
      <c r="G57" s="83"/>
      <c r="H57" s="83"/>
      <c r="I57" s="83"/>
      <c r="J57" s="83"/>
      <c r="K57" s="83"/>
      <c r="L57" s="83"/>
      <c r="M57" s="83"/>
      <c r="N57" s="54"/>
    </row>
    <row r="58" spans="1:14" ht="15.95" customHeight="1" x14ac:dyDescent="0.2">
      <c r="A58" s="8" t="s">
        <v>61</v>
      </c>
      <c r="B58" s="18" t="str">
        <f>IF(B59="","",DATE(YEAR(B59),MONTH(B59)-1,1))</f>
        <v/>
      </c>
      <c r="D58" s="36">
        <v>0</v>
      </c>
      <c r="F58" s="17" t="s">
        <v>9</v>
      </c>
      <c r="G58" s="17"/>
      <c r="H58" s="58" t="s">
        <v>9</v>
      </c>
      <c r="J58" s="17" t="s">
        <v>9</v>
      </c>
      <c r="K58" s="17"/>
      <c r="L58" s="17" t="s">
        <v>9</v>
      </c>
      <c r="M58" s="17"/>
    </row>
    <row r="59" spans="1:14" ht="15.95" customHeight="1" x14ac:dyDescent="0.2">
      <c r="A59" s="8" t="s">
        <v>62</v>
      </c>
      <c r="B59" s="18" t="str">
        <f>IF(LEN(TRIM($H$15))&gt;0,DATE(TRIM($H$15),1,1),"")</f>
        <v/>
      </c>
      <c r="C59" s="5"/>
      <c r="D59" s="36">
        <v>0</v>
      </c>
      <c r="F59" s="16">
        <f>IF(D58=0,IF(D59&lt;&gt;0,"*100.0%*",0),IF(ROUND(ABS(D59/D58-1),3)&gt;=0.1,"*"&amp;TEXT(D59/D58-1,"0.0%")&amp;"*",D59/D58-1))</f>
        <v>0</v>
      </c>
      <c r="G59" s="16"/>
      <c r="H59" s="28">
        <v>0</v>
      </c>
      <c r="I59" s="6"/>
      <c r="J59" s="34">
        <v>1.75</v>
      </c>
      <c r="K59" s="19"/>
      <c r="L59" s="44">
        <f t="shared" ref="L59:L70" si="3">IF(D59*J59=0,IF(H59&lt;&gt;0,"*100.0%*",0),IF(ROUND(ABS(H59/(D59*J59)-1),3)&gt;=0.01,"*"&amp;TEXT(H59/(D59*J59)-1,"0.0%")&amp;"*",H59/(D59*J59)-1))</f>
        <v>0</v>
      </c>
      <c r="M59" s="44"/>
    </row>
    <row r="60" spans="1:14" ht="15.95" customHeight="1" x14ac:dyDescent="0.2">
      <c r="A60" s="8" t="s">
        <v>63</v>
      </c>
      <c r="B60" s="18" t="str">
        <f>IF(B59="","",DATE(YEAR(B59),MONTH(B59)+1,1))</f>
        <v/>
      </c>
      <c r="C60" s="5"/>
      <c r="D60" s="37">
        <v>0</v>
      </c>
      <c r="F60" s="16">
        <f t="shared" ref="F60:F70" si="4">IF(D59=0,IF(D60&lt;&gt;0,"*100.0%*",0),IF(ROUND(ABS(D60/D59-1),3)&gt;=0.1,"*"&amp;TEXT(D60/D59-1,"0.0%")&amp;"*",D60/D59-1))</f>
        <v>0</v>
      </c>
      <c r="G60" s="16"/>
      <c r="H60" s="29">
        <v>0</v>
      </c>
      <c r="I60" s="6"/>
      <c r="J60" s="34">
        <v>1.75</v>
      </c>
      <c r="K60" s="19"/>
      <c r="L60" s="44">
        <f t="shared" si="3"/>
        <v>0</v>
      </c>
      <c r="M60" s="44"/>
    </row>
    <row r="61" spans="1:14" ht="15.95" customHeight="1" x14ac:dyDescent="0.2">
      <c r="A61" s="8" t="s">
        <v>64</v>
      </c>
      <c r="B61" s="18" t="str">
        <f t="shared" ref="B61:B70" si="5">IF(B60="","",DATE(YEAR(B60),MONTH(B60)+1,1))</f>
        <v/>
      </c>
      <c r="C61" s="5"/>
      <c r="D61" s="37">
        <v>0</v>
      </c>
      <c r="F61" s="16">
        <f t="shared" si="4"/>
        <v>0</v>
      </c>
      <c r="G61" s="16"/>
      <c r="H61" s="29">
        <v>0</v>
      </c>
      <c r="I61" s="6"/>
      <c r="J61" s="34">
        <v>1.75</v>
      </c>
      <c r="K61" s="19"/>
      <c r="L61" s="44">
        <f t="shared" si="3"/>
        <v>0</v>
      </c>
      <c r="M61" s="44"/>
    </row>
    <row r="62" spans="1:14" ht="15.95" customHeight="1" x14ac:dyDescent="0.2">
      <c r="A62" s="8" t="s">
        <v>65</v>
      </c>
      <c r="B62" s="18" t="str">
        <f t="shared" si="5"/>
        <v/>
      </c>
      <c r="C62" s="5"/>
      <c r="D62" s="37">
        <v>0</v>
      </c>
      <c r="F62" s="16">
        <f t="shared" si="4"/>
        <v>0</v>
      </c>
      <c r="G62" s="16"/>
      <c r="H62" s="29">
        <v>0</v>
      </c>
      <c r="I62" s="6"/>
      <c r="J62" s="34">
        <v>1.75</v>
      </c>
      <c r="K62" s="19"/>
      <c r="L62" s="44">
        <f t="shared" si="3"/>
        <v>0</v>
      </c>
      <c r="M62" s="44"/>
    </row>
    <row r="63" spans="1:14" ht="15.95" customHeight="1" x14ac:dyDescent="0.2">
      <c r="A63" s="8" t="s">
        <v>66</v>
      </c>
      <c r="B63" s="18" t="str">
        <f t="shared" si="5"/>
        <v/>
      </c>
      <c r="C63" s="5"/>
      <c r="D63" s="37">
        <v>0</v>
      </c>
      <c r="F63" s="16">
        <f t="shared" si="4"/>
        <v>0</v>
      </c>
      <c r="G63" s="16"/>
      <c r="H63" s="29">
        <v>0</v>
      </c>
      <c r="I63" s="6"/>
      <c r="J63" s="34">
        <v>1.75</v>
      </c>
      <c r="K63" s="19"/>
      <c r="L63" s="44">
        <f t="shared" si="3"/>
        <v>0</v>
      </c>
      <c r="M63" s="44"/>
    </row>
    <row r="64" spans="1:14" ht="15.95" customHeight="1" x14ac:dyDescent="0.2">
      <c r="A64" s="8" t="s">
        <v>67</v>
      </c>
      <c r="B64" s="18" t="str">
        <f t="shared" si="5"/>
        <v/>
      </c>
      <c r="C64" s="5"/>
      <c r="D64" s="37">
        <v>0</v>
      </c>
      <c r="F64" s="16">
        <f t="shared" si="4"/>
        <v>0</v>
      </c>
      <c r="G64" s="16"/>
      <c r="H64" s="29">
        <v>0</v>
      </c>
      <c r="I64" s="6"/>
      <c r="J64" s="34">
        <v>1.75</v>
      </c>
      <c r="K64" s="19"/>
      <c r="L64" s="44">
        <f t="shared" si="3"/>
        <v>0</v>
      </c>
      <c r="M64" s="44"/>
    </row>
    <row r="65" spans="1:14" ht="15.95" customHeight="1" x14ac:dyDescent="0.2">
      <c r="A65" s="8" t="s">
        <v>68</v>
      </c>
      <c r="B65" s="18" t="str">
        <f t="shared" si="5"/>
        <v/>
      </c>
      <c r="C65" s="5"/>
      <c r="D65" s="37">
        <v>0</v>
      </c>
      <c r="F65" s="16">
        <f t="shared" si="4"/>
        <v>0</v>
      </c>
      <c r="G65" s="16"/>
      <c r="H65" s="29">
        <v>0</v>
      </c>
      <c r="I65" s="6"/>
      <c r="J65" s="34">
        <v>1.75</v>
      </c>
      <c r="K65" s="19"/>
      <c r="L65" s="44">
        <f t="shared" si="3"/>
        <v>0</v>
      </c>
      <c r="M65" s="44"/>
    </row>
    <row r="66" spans="1:14" ht="15.95" customHeight="1" x14ac:dyDescent="0.2">
      <c r="A66" s="8" t="s">
        <v>69</v>
      </c>
      <c r="B66" s="18" t="str">
        <f t="shared" si="5"/>
        <v/>
      </c>
      <c r="C66" s="5"/>
      <c r="D66" s="37">
        <v>0</v>
      </c>
      <c r="F66" s="16">
        <f t="shared" si="4"/>
        <v>0</v>
      </c>
      <c r="G66" s="16"/>
      <c r="H66" s="29">
        <v>0</v>
      </c>
      <c r="I66" s="6"/>
      <c r="J66" s="34">
        <v>1.75</v>
      </c>
      <c r="K66" s="19"/>
      <c r="L66" s="44">
        <f t="shared" si="3"/>
        <v>0</v>
      </c>
      <c r="M66" s="44"/>
    </row>
    <row r="67" spans="1:14" ht="15.95" customHeight="1" x14ac:dyDescent="0.2">
      <c r="A67" s="8" t="s">
        <v>70</v>
      </c>
      <c r="B67" s="18" t="str">
        <f t="shared" si="5"/>
        <v/>
      </c>
      <c r="C67" s="5"/>
      <c r="D67" s="37">
        <v>0</v>
      </c>
      <c r="F67" s="16">
        <f t="shared" si="4"/>
        <v>0</v>
      </c>
      <c r="G67" s="16"/>
      <c r="H67" s="29">
        <v>0</v>
      </c>
      <c r="I67" s="6"/>
      <c r="J67" s="34">
        <v>1.75</v>
      </c>
      <c r="K67" s="19"/>
      <c r="L67" s="44">
        <f t="shared" si="3"/>
        <v>0</v>
      </c>
      <c r="M67" s="44"/>
    </row>
    <row r="68" spans="1:14" ht="15.95" customHeight="1" x14ac:dyDescent="0.2">
      <c r="A68" s="8" t="s">
        <v>71</v>
      </c>
      <c r="B68" s="18" t="str">
        <f t="shared" si="5"/>
        <v/>
      </c>
      <c r="C68" s="5"/>
      <c r="D68" s="37">
        <v>0</v>
      </c>
      <c r="F68" s="16">
        <f t="shared" si="4"/>
        <v>0</v>
      </c>
      <c r="G68" s="16"/>
      <c r="H68" s="29">
        <v>0</v>
      </c>
      <c r="I68" s="6"/>
      <c r="J68" s="34">
        <v>1.75</v>
      </c>
      <c r="K68" s="19"/>
      <c r="L68" s="44">
        <f t="shared" si="3"/>
        <v>0</v>
      </c>
      <c r="M68" s="44"/>
    </row>
    <row r="69" spans="1:14" ht="15.95" customHeight="1" x14ac:dyDescent="0.2">
      <c r="A69" s="8" t="s">
        <v>72</v>
      </c>
      <c r="B69" s="18" t="str">
        <f t="shared" si="5"/>
        <v/>
      </c>
      <c r="C69" s="5"/>
      <c r="D69" s="37">
        <v>0</v>
      </c>
      <c r="F69" s="16">
        <f t="shared" si="4"/>
        <v>0</v>
      </c>
      <c r="G69" s="16"/>
      <c r="H69" s="29">
        <v>0</v>
      </c>
      <c r="I69" s="6"/>
      <c r="J69" s="34">
        <v>1.75</v>
      </c>
      <c r="K69" s="19"/>
      <c r="L69" s="44">
        <f t="shared" si="3"/>
        <v>0</v>
      </c>
      <c r="M69" s="44"/>
    </row>
    <row r="70" spans="1:14" ht="15.95" customHeight="1" x14ac:dyDescent="0.2">
      <c r="A70" s="8" t="s">
        <v>80</v>
      </c>
      <c r="B70" s="18" t="str">
        <f t="shared" si="5"/>
        <v/>
      </c>
      <c r="C70" s="5"/>
      <c r="D70" s="37">
        <v>0</v>
      </c>
      <c r="F70" s="16">
        <f t="shared" si="4"/>
        <v>0</v>
      </c>
      <c r="G70" s="16"/>
      <c r="H70" s="29">
        <v>0</v>
      </c>
      <c r="I70" s="6"/>
      <c r="J70" s="34">
        <v>1.75</v>
      </c>
      <c r="K70" s="19"/>
      <c r="L70" s="44">
        <f t="shared" si="3"/>
        <v>0</v>
      </c>
      <c r="M70" s="44"/>
    </row>
    <row r="71" spans="1:14" ht="15.95" customHeight="1" x14ac:dyDescent="0.25">
      <c r="A71" s="86"/>
      <c r="B71" s="86"/>
      <c r="C71" s="86"/>
      <c r="D71" s="86"/>
      <c r="E71" s="86"/>
      <c r="F71" s="86"/>
      <c r="G71" s="86"/>
      <c r="H71" s="86"/>
      <c r="I71" s="86"/>
      <c r="J71" s="86"/>
      <c r="K71" s="86"/>
      <c r="L71" s="86"/>
      <c r="M71" s="86"/>
    </row>
    <row r="72" spans="1:14" ht="15.95" customHeight="1" x14ac:dyDescent="0.25">
      <c r="A72" s="88" t="s">
        <v>148</v>
      </c>
      <c r="B72" s="88"/>
      <c r="C72" s="88"/>
      <c r="D72" s="88"/>
      <c r="E72" s="88"/>
      <c r="F72" s="88"/>
      <c r="G72" s="88"/>
      <c r="H72" s="88"/>
      <c r="I72" s="88"/>
      <c r="J72" s="88"/>
      <c r="K72" s="88"/>
      <c r="L72" s="88"/>
      <c r="M72" s="88"/>
      <c r="N72" s="88"/>
    </row>
    <row r="73" spans="1:14" ht="26.25" customHeight="1" x14ac:dyDescent="0.2">
      <c r="A73" s="108" t="s">
        <v>181</v>
      </c>
      <c r="B73" s="108"/>
      <c r="C73" s="108"/>
      <c r="D73" s="108"/>
      <c r="E73" s="108"/>
      <c r="F73" s="108"/>
      <c r="G73" s="108"/>
      <c r="H73" s="108"/>
      <c r="I73" s="108"/>
      <c r="J73" s="108"/>
      <c r="K73" s="108"/>
      <c r="L73" s="108"/>
      <c r="M73" s="108"/>
      <c r="N73" s="108"/>
    </row>
    <row r="74" spans="1:14" ht="38.25" x14ac:dyDescent="0.2">
      <c r="B74" s="4" t="s">
        <v>6</v>
      </c>
      <c r="C74" s="4"/>
      <c r="D74" s="22" t="s">
        <v>50</v>
      </c>
      <c r="E74" s="3"/>
      <c r="F74" s="22" t="s">
        <v>45</v>
      </c>
      <c r="G74" s="3"/>
      <c r="H74" s="22" t="s">
        <v>79</v>
      </c>
      <c r="I74" s="4"/>
      <c r="J74" s="22" t="s">
        <v>46</v>
      </c>
      <c r="K74" s="4"/>
      <c r="L74" s="22" t="s">
        <v>49</v>
      </c>
      <c r="M74" s="22"/>
    </row>
    <row r="75" spans="1:14" s="15" customFormat="1" ht="15.95" customHeight="1" x14ac:dyDescent="0.2">
      <c r="D75" s="20" t="s">
        <v>110</v>
      </c>
      <c r="F75" s="20" t="s">
        <v>111</v>
      </c>
      <c r="H75" s="20" t="s">
        <v>112</v>
      </c>
      <c r="I75" s="21"/>
      <c r="J75" s="20" t="s">
        <v>113</v>
      </c>
      <c r="K75" s="21"/>
      <c r="L75" s="20" t="s">
        <v>114</v>
      </c>
      <c r="M75" s="12"/>
    </row>
    <row r="76" spans="1:14" ht="12.75" customHeight="1" x14ac:dyDescent="0.25">
      <c r="A76" s="83" t="str">
        <f>IF(H15="","ERROR: You must first select `Audit year` from the dropdown list in section ( c ) based on the audit year specified in the remittance audit notice.","")</f>
        <v>ERROR: You must first select `Audit year` from the dropdown list in section ( c ) based on the audit year specified in the remittance audit notice.</v>
      </c>
      <c r="B76" s="83"/>
      <c r="C76" s="83"/>
      <c r="D76" s="83"/>
      <c r="E76" s="83"/>
      <c r="F76" s="83"/>
      <c r="G76" s="83"/>
      <c r="H76" s="83"/>
      <c r="I76" s="83"/>
      <c r="J76" s="83"/>
      <c r="K76" s="83"/>
      <c r="L76" s="83"/>
      <c r="M76" s="83"/>
      <c r="N76" s="54"/>
    </row>
    <row r="77" spans="1:14" ht="12.75" customHeight="1" x14ac:dyDescent="0.2">
      <c r="A77" s="8" t="s">
        <v>93</v>
      </c>
      <c r="B77" s="18" t="str">
        <f>IF(B78="","",DATE(YEAR(B78),MONTH(B78)-1,1))</f>
        <v/>
      </c>
      <c r="D77" s="38">
        <v>0</v>
      </c>
      <c r="F77" s="17" t="s">
        <v>9</v>
      </c>
      <c r="G77" s="17"/>
      <c r="H77" s="58" t="s">
        <v>9</v>
      </c>
      <c r="J77" s="17" t="s">
        <v>9</v>
      </c>
      <c r="K77" s="17"/>
      <c r="L77" s="17" t="s">
        <v>9</v>
      </c>
      <c r="M77" s="17"/>
    </row>
    <row r="78" spans="1:14" ht="15.95" customHeight="1" x14ac:dyDescent="0.2">
      <c r="A78" s="8" t="s">
        <v>94</v>
      </c>
      <c r="B78" s="18" t="str">
        <f>IF(LEN(TRIM($H$15))&gt;0,DATE(TRIM($H$15),1,1),"")</f>
        <v/>
      </c>
      <c r="C78" s="5"/>
      <c r="D78" s="38">
        <v>0</v>
      </c>
      <c r="F78" s="16">
        <f>IF(D77=0,IF(D78&lt;&gt;0,"*100.0%*",0),IF(ROUND(ABS(D78/D77-1),3)&gt;=0.1,"*"&amp;TEXT(D78/D77-1,"0.0%")&amp;"*",D78/D77-1))</f>
        <v>0</v>
      </c>
      <c r="G78" s="16"/>
      <c r="H78" s="38">
        <v>0</v>
      </c>
      <c r="I78" s="6"/>
      <c r="J78" s="35">
        <f>0.0695</f>
        <v>6.9500000000000006E-2</v>
      </c>
      <c r="K78" s="19"/>
      <c r="L78" s="44">
        <f t="shared" ref="L78:L89" si="6">IF(D78*J78=0,IF(H78&lt;&gt;0,"*100.0%*",0),IF(ROUND(ABS(H78/(D78*J78)-1),3)&gt;=0.01,"*"&amp;TEXT(H78/(D78*J78)-1,"0.0%")&amp;"*",H78/(D78*J78)-1))</f>
        <v>0</v>
      </c>
      <c r="M78" s="44"/>
      <c r="N78" s="6"/>
    </row>
    <row r="79" spans="1:14" ht="15.95" customHeight="1" x14ac:dyDescent="0.2">
      <c r="A79" s="8" t="s">
        <v>95</v>
      </c>
      <c r="B79" s="18" t="str">
        <f>IF(B78="","",DATE(YEAR(B78),MONTH(B78)+1,1))</f>
        <v/>
      </c>
      <c r="C79" s="5"/>
      <c r="D79" s="39">
        <v>0</v>
      </c>
      <c r="F79" s="16">
        <f t="shared" ref="F79:F89" si="7">IF(D78=0,IF(D79&lt;&gt;0,"*100.0%*",0),IF(ROUND(ABS(D79/D78-1),3)&gt;=0.1,"*"&amp;TEXT(D79/D78-1,"0.0%")&amp;"*",D79/D78-1))</f>
        <v>0</v>
      </c>
      <c r="G79" s="16"/>
      <c r="H79" s="39">
        <v>0</v>
      </c>
      <c r="I79" s="6"/>
      <c r="J79" s="35">
        <f t="shared" ref="J79:J89" si="8">0.0695</f>
        <v>6.9500000000000006E-2</v>
      </c>
      <c r="K79" s="19"/>
      <c r="L79" s="44">
        <f t="shared" si="6"/>
        <v>0</v>
      </c>
      <c r="M79" s="44"/>
    </row>
    <row r="80" spans="1:14" ht="15.95" customHeight="1" x14ac:dyDescent="0.2">
      <c r="A80" s="8" t="s">
        <v>96</v>
      </c>
      <c r="B80" s="18" t="str">
        <f t="shared" ref="B80:B89" si="9">IF(B79="","",DATE(YEAR(B79),MONTH(B79)+1,1))</f>
        <v/>
      </c>
      <c r="C80" s="5"/>
      <c r="D80" s="39">
        <v>0</v>
      </c>
      <c r="F80" s="16">
        <f t="shared" si="7"/>
        <v>0</v>
      </c>
      <c r="G80" s="16"/>
      <c r="H80" s="39">
        <v>0</v>
      </c>
      <c r="I80" s="6"/>
      <c r="J80" s="35">
        <f t="shared" si="8"/>
        <v>6.9500000000000006E-2</v>
      </c>
      <c r="K80" s="19"/>
      <c r="L80" s="44">
        <f t="shared" si="6"/>
        <v>0</v>
      </c>
      <c r="M80" s="44"/>
    </row>
    <row r="81" spans="1:14" ht="15.95" customHeight="1" x14ac:dyDescent="0.2">
      <c r="A81" s="8" t="s">
        <v>97</v>
      </c>
      <c r="B81" s="18" t="str">
        <f t="shared" si="9"/>
        <v/>
      </c>
      <c r="C81" s="5"/>
      <c r="D81" s="39">
        <v>0</v>
      </c>
      <c r="F81" s="16">
        <f t="shared" si="7"/>
        <v>0</v>
      </c>
      <c r="G81" s="16"/>
      <c r="H81" s="39">
        <v>0</v>
      </c>
      <c r="I81" s="6"/>
      <c r="J81" s="35">
        <f t="shared" si="8"/>
        <v>6.9500000000000006E-2</v>
      </c>
      <c r="K81" s="19"/>
      <c r="L81" s="44">
        <f t="shared" si="6"/>
        <v>0</v>
      </c>
      <c r="M81" s="44"/>
    </row>
    <row r="82" spans="1:14" ht="15.95" customHeight="1" x14ac:dyDescent="0.2">
      <c r="A82" s="8" t="s">
        <v>98</v>
      </c>
      <c r="B82" s="18" t="str">
        <f t="shared" si="9"/>
        <v/>
      </c>
      <c r="C82" s="5"/>
      <c r="D82" s="39">
        <v>0</v>
      </c>
      <c r="F82" s="16">
        <f t="shared" si="7"/>
        <v>0</v>
      </c>
      <c r="G82" s="16"/>
      <c r="H82" s="39">
        <v>0</v>
      </c>
      <c r="I82" s="6"/>
      <c r="J82" s="35">
        <f t="shared" si="8"/>
        <v>6.9500000000000006E-2</v>
      </c>
      <c r="K82" s="19"/>
      <c r="L82" s="44">
        <f t="shared" si="6"/>
        <v>0</v>
      </c>
      <c r="M82" s="44"/>
    </row>
    <row r="83" spans="1:14" ht="15.95" customHeight="1" x14ac:dyDescent="0.2">
      <c r="A83" s="8" t="s">
        <v>99</v>
      </c>
      <c r="B83" s="18" t="str">
        <f t="shared" si="9"/>
        <v/>
      </c>
      <c r="C83" s="5"/>
      <c r="D83" s="39">
        <v>0</v>
      </c>
      <c r="F83" s="16">
        <f t="shared" si="7"/>
        <v>0</v>
      </c>
      <c r="G83" s="16"/>
      <c r="H83" s="39">
        <v>0</v>
      </c>
      <c r="I83" s="6"/>
      <c r="J83" s="35">
        <f t="shared" si="8"/>
        <v>6.9500000000000006E-2</v>
      </c>
      <c r="K83" s="19"/>
      <c r="L83" s="44">
        <f t="shared" si="6"/>
        <v>0</v>
      </c>
      <c r="M83" s="44"/>
    </row>
    <row r="84" spans="1:14" ht="15.95" customHeight="1" x14ac:dyDescent="0.2">
      <c r="A84" s="8" t="s">
        <v>100</v>
      </c>
      <c r="B84" s="18" t="str">
        <f t="shared" si="9"/>
        <v/>
      </c>
      <c r="C84" s="5"/>
      <c r="D84" s="39">
        <v>0</v>
      </c>
      <c r="F84" s="16">
        <f t="shared" si="7"/>
        <v>0</v>
      </c>
      <c r="G84" s="16"/>
      <c r="H84" s="39">
        <v>0</v>
      </c>
      <c r="I84" s="6"/>
      <c r="J84" s="35">
        <f t="shared" si="8"/>
        <v>6.9500000000000006E-2</v>
      </c>
      <c r="K84" s="19"/>
      <c r="L84" s="44">
        <f t="shared" si="6"/>
        <v>0</v>
      </c>
      <c r="M84" s="44"/>
    </row>
    <row r="85" spans="1:14" ht="15.95" customHeight="1" x14ac:dyDescent="0.2">
      <c r="A85" s="8" t="s">
        <v>101</v>
      </c>
      <c r="B85" s="18" t="str">
        <f t="shared" si="9"/>
        <v/>
      </c>
      <c r="C85" s="5"/>
      <c r="D85" s="39">
        <v>0</v>
      </c>
      <c r="F85" s="16">
        <f t="shared" si="7"/>
        <v>0</v>
      </c>
      <c r="G85" s="16"/>
      <c r="H85" s="39">
        <v>0</v>
      </c>
      <c r="I85" s="6"/>
      <c r="J85" s="35">
        <f t="shared" si="8"/>
        <v>6.9500000000000006E-2</v>
      </c>
      <c r="K85" s="19"/>
      <c r="L85" s="44">
        <f t="shared" si="6"/>
        <v>0</v>
      </c>
      <c r="M85" s="44"/>
    </row>
    <row r="86" spans="1:14" ht="15.95" customHeight="1" x14ac:dyDescent="0.2">
      <c r="A86" s="8" t="s">
        <v>102</v>
      </c>
      <c r="B86" s="18" t="str">
        <f t="shared" si="9"/>
        <v/>
      </c>
      <c r="C86" s="5"/>
      <c r="D86" s="39">
        <v>0</v>
      </c>
      <c r="F86" s="16">
        <f t="shared" si="7"/>
        <v>0</v>
      </c>
      <c r="G86" s="16"/>
      <c r="H86" s="39">
        <v>0</v>
      </c>
      <c r="I86" s="6"/>
      <c r="J86" s="35">
        <f t="shared" si="8"/>
        <v>6.9500000000000006E-2</v>
      </c>
      <c r="K86" s="19"/>
      <c r="L86" s="44">
        <f t="shared" si="6"/>
        <v>0</v>
      </c>
      <c r="M86" s="44"/>
    </row>
    <row r="87" spans="1:14" ht="15.95" customHeight="1" x14ac:dyDescent="0.2">
      <c r="A87" s="8" t="s">
        <v>103</v>
      </c>
      <c r="B87" s="18" t="str">
        <f t="shared" si="9"/>
        <v/>
      </c>
      <c r="C87" s="5"/>
      <c r="D87" s="39">
        <v>0</v>
      </c>
      <c r="F87" s="16">
        <f t="shared" si="7"/>
        <v>0</v>
      </c>
      <c r="G87" s="16"/>
      <c r="H87" s="39">
        <v>0</v>
      </c>
      <c r="I87" s="6"/>
      <c r="J87" s="35">
        <f t="shared" si="8"/>
        <v>6.9500000000000006E-2</v>
      </c>
      <c r="K87" s="19"/>
      <c r="L87" s="44">
        <f t="shared" si="6"/>
        <v>0</v>
      </c>
      <c r="M87" s="44"/>
    </row>
    <row r="88" spans="1:14" ht="15.95" customHeight="1" x14ac:dyDescent="0.2">
      <c r="A88" s="8" t="s">
        <v>104</v>
      </c>
      <c r="B88" s="18" t="str">
        <f t="shared" si="9"/>
        <v/>
      </c>
      <c r="C88" s="5"/>
      <c r="D88" s="39">
        <v>0</v>
      </c>
      <c r="F88" s="16">
        <f t="shared" si="7"/>
        <v>0</v>
      </c>
      <c r="G88" s="16"/>
      <c r="H88" s="39">
        <v>0</v>
      </c>
      <c r="I88" s="6"/>
      <c r="J88" s="35">
        <f t="shared" si="8"/>
        <v>6.9500000000000006E-2</v>
      </c>
      <c r="K88" s="19"/>
      <c r="L88" s="44">
        <f t="shared" si="6"/>
        <v>0</v>
      </c>
      <c r="M88" s="44"/>
    </row>
    <row r="89" spans="1:14" ht="15.95" customHeight="1" x14ac:dyDescent="0.2">
      <c r="A89" s="8" t="s">
        <v>105</v>
      </c>
      <c r="B89" s="18" t="str">
        <f t="shared" si="9"/>
        <v/>
      </c>
      <c r="C89" s="5"/>
      <c r="D89" s="39">
        <v>0</v>
      </c>
      <c r="F89" s="16">
        <f t="shared" si="7"/>
        <v>0</v>
      </c>
      <c r="G89" s="16"/>
      <c r="H89" s="39">
        <v>0</v>
      </c>
      <c r="I89" s="6"/>
      <c r="J89" s="35">
        <f t="shared" si="8"/>
        <v>6.9500000000000006E-2</v>
      </c>
      <c r="K89" s="19"/>
      <c r="L89" s="44">
        <f t="shared" si="6"/>
        <v>0</v>
      </c>
      <c r="M89" s="44"/>
    </row>
    <row r="90" spans="1:14" ht="15.75" customHeight="1" x14ac:dyDescent="0.2">
      <c r="A90" s="91"/>
      <c r="B90" s="91"/>
      <c r="C90" s="91"/>
      <c r="D90" s="91"/>
      <c r="E90" s="91"/>
      <c r="F90" s="91"/>
      <c r="G90" s="91"/>
      <c r="H90" s="91"/>
      <c r="I90" s="91"/>
      <c r="J90" s="91"/>
      <c r="K90" s="91"/>
      <c r="L90" s="91"/>
      <c r="M90" s="91"/>
      <c r="N90" s="47"/>
    </row>
    <row r="91" spans="1:14" ht="9.6" customHeight="1" x14ac:dyDescent="0.2">
      <c r="A91" s="89"/>
      <c r="B91" s="90"/>
      <c r="C91" s="90"/>
      <c r="D91" s="90"/>
      <c r="E91" s="90"/>
      <c r="F91" s="90"/>
      <c r="G91" s="90"/>
      <c r="H91" s="90"/>
      <c r="I91" s="90"/>
      <c r="J91" s="90"/>
      <c r="K91" s="90"/>
      <c r="L91" s="90"/>
      <c r="M91" s="90"/>
    </row>
    <row r="92" spans="1:14" ht="42" customHeight="1" x14ac:dyDescent="0.2">
      <c r="A92" s="84" t="s">
        <v>57</v>
      </c>
      <c r="B92" s="84"/>
      <c r="C92" s="84"/>
      <c r="D92" s="84"/>
      <c r="E92" s="84"/>
      <c r="F92" s="84"/>
      <c r="G92" s="84"/>
      <c r="H92" s="84"/>
      <c r="I92" s="84"/>
      <c r="J92" s="84"/>
      <c r="K92" s="84"/>
      <c r="L92" s="84"/>
      <c r="M92" s="84"/>
      <c r="N92" s="84"/>
    </row>
    <row r="93" spans="1:14" ht="17.25" customHeight="1" x14ac:dyDescent="0.2">
      <c r="A93" s="89"/>
      <c r="B93" s="90"/>
      <c r="C93" s="90"/>
      <c r="D93" s="90"/>
      <c r="E93" s="90"/>
      <c r="F93" s="90"/>
      <c r="G93" s="90"/>
      <c r="H93" s="90"/>
      <c r="I93" s="90"/>
      <c r="J93" s="90"/>
      <c r="K93" s="90"/>
      <c r="L93" s="90"/>
      <c r="M93" s="90"/>
    </row>
    <row r="94" spans="1:14" ht="17.25" customHeight="1" x14ac:dyDescent="0.2">
      <c r="A94" s="85"/>
      <c r="B94" s="85"/>
      <c r="C94" s="85"/>
      <c r="D94" s="85"/>
      <c r="E94" s="85"/>
      <c r="F94" s="85"/>
      <c r="G94" s="85"/>
      <c r="H94" s="85"/>
      <c r="I94" s="56"/>
      <c r="J94" s="85"/>
      <c r="K94" s="85"/>
      <c r="L94" s="85"/>
      <c r="M94" s="85"/>
      <c r="N94" s="85"/>
    </row>
    <row r="95" spans="1:14" ht="15" x14ac:dyDescent="0.2">
      <c r="A95" s="87" t="s">
        <v>8</v>
      </c>
      <c r="B95" s="87"/>
      <c r="C95" s="87"/>
      <c r="D95" s="87"/>
      <c r="E95" s="87"/>
      <c r="F95" s="87"/>
      <c r="G95" s="87"/>
      <c r="H95" s="87"/>
      <c r="I95" s="2"/>
      <c r="J95" s="87" t="s">
        <v>41</v>
      </c>
      <c r="K95" s="87"/>
      <c r="L95" s="87"/>
      <c r="M95" s="87"/>
      <c r="N95" s="87"/>
    </row>
    <row r="96" spans="1:14" ht="15" x14ac:dyDescent="0.2">
      <c r="L96" s="2"/>
      <c r="M96" s="2"/>
    </row>
    <row r="97" spans="12:13" ht="15" x14ac:dyDescent="0.2">
      <c r="L97" s="2"/>
      <c r="M97" s="2"/>
    </row>
    <row r="98" spans="12:13" ht="15" x14ac:dyDescent="0.2">
      <c r="L98" s="2"/>
      <c r="M98" s="2"/>
    </row>
    <row r="99" spans="12:13" ht="15" x14ac:dyDescent="0.2">
      <c r="L99" s="2"/>
      <c r="M99" s="2"/>
    </row>
    <row r="100" spans="12:13" ht="15" x14ac:dyDescent="0.2">
      <c r="L100" s="2"/>
      <c r="M100" s="2"/>
    </row>
    <row r="101" spans="12:13" ht="15" x14ac:dyDescent="0.2">
      <c r="L101" s="2"/>
      <c r="M101" s="2"/>
    </row>
    <row r="102" spans="12:13" ht="15" x14ac:dyDescent="0.2">
      <c r="L102" s="2"/>
      <c r="M102" s="2"/>
    </row>
    <row r="103" spans="12:13" ht="15" x14ac:dyDescent="0.2">
      <c r="L103" s="2"/>
      <c r="M103" s="2"/>
    </row>
    <row r="104" spans="12:13" ht="15" x14ac:dyDescent="0.2">
      <c r="L104" s="2"/>
      <c r="M104" s="2"/>
    </row>
  </sheetData>
  <mergeCells count="48">
    <mergeCell ref="A12:M12"/>
    <mergeCell ref="A10:B10"/>
    <mergeCell ref="J4:N4"/>
    <mergeCell ref="J5:N5"/>
    <mergeCell ref="C6:G6"/>
    <mergeCell ref="C7:G7"/>
    <mergeCell ref="C8:G8"/>
    <mergeCell ref="A4:G4"/>
    <mergeCell ref="A5:G5"/>
    <mergeCell ref="A7:B7"/>
    <mergeCell ref="A8:B8"/>
    <mergeCell ref="C9:G9"/>
    <mergeCell ref="A1:N1"/>
    <mergeCell ref="A2:N2"/>
    <mergeCell ref="A3:N3"/>
    <mergeCell ref="A6:B6"/>
    <mergeCell ref="C10:G10"/>
    <mergeCell ref="H13:I13"/>
    <mergeCell ref="H16:I16"/>
    <mergeCell ref="H14:I14"/>
    <mergeCell ref="H15:I15"/>
    <mergeCell ref="A17:N17"/>
    <mergeCell ref="J95:N95"/>
    <mergeCell ref="A95:H95"/>
    <mergeCell ref="A94:H94"/>
    <mergeCell ref="A76:M76"/>
    <mergeCell ref="A54:N54"/>
    <mergeCell ref="A72:N72"/>
    <mergeCell ref="A71:M71"/>
    <mergeCell ref="A57:M57"/>
    <mergeCell ref="A93:M93"/>
    <mergeCell ref="A90:M90"/>
    <mergeCell ref="A91:M91"/>
    <mergeCell ref="A18:N18"/>
    <mergeCell ref="A39:M39"/>
    <mergeCell ref="A73:N73"/>
    <mergeCell ref="A92:N92"/>
    <mergeCell ref="J94:N94"/>
    <mergeCell ref="A53:L53"/>
    <mergeCell ref="A34:N34"/>
    <mergeCell ref="A36:N36"/>
    <mergeCell ref="A26:N26"/>
    <mergeCell ref="A19:N19"/>
    <mergeCell ref="H21:I21"/>
    <mergeCell ref="J21:K21"/>
    <mergeCell ref="A33:M33"/>
    <mergeCell ref="A32:M32"/>
    <mergeCell ref="A35:N35"/>
  </mergeCells>
  <phoneticPr fontId="0" type="noConversion"/>
  <conditionalFormatting sqref="A39 A76">
    <cfRule type="expression" dxfId="14" priority="38">
      <formula>$A$76&lt;&gt;""</formula>
    </cfRule>
  </conditionalFormatting>
  <conditionalFormatting sqref="A57">
    <cfRule type="expression" dxfId="13" priority="24">
      <formula>$A$76&lt;&gt;""</formula>
    </cfRule>
  </conditionalFormatting>
  <conditionalFormatting sqref="D27:D31">
    <cfRule type="expression" dxfId="12" priority="5">
      <formula>D27=""</formula>
    </cfRule>
  </conditionalFormatting>
  <conditionalFormatting sqref="D40:D52 H40:H52 D58:D70 H58:H70 D77:D89 H77:H89">
    <cfRule type="expression" dxfId="11" priority="45">
      <formula>$H$15&lt;2019</formula>
    </cfRule>
  </conditionalFormatting>
  <conditionalFormatting sqref="F22:F24">
    <cfRule type="expression" dxfId="10" priority="21">
      <formula>F22=""</formula>
    </cfRule>
  </conditionalFormatting>
  <conditionalFormatting sqref="F27:F31">
    <cfRule type="expression" dxfId="9" priority="1">
      <formula>F27=""</formula>
    </cfRule>
  </conditionalFormatting>
  <conditionalFormatting sqref="F41:F52 F78:F89">
    <cfRule type="expression" dxfId="8" priority="26">
      <formula>NOT(AND(F41&gt;-0.1,F41&lt;0.1))</formula>
    </cfRule>
  </conditionalFormatting>
  <conditionalFormatting sqref="F59:F70">
    <cfRule type="expression" dxfId="7" priority="22">
      <formula>NOT(AND(F59&gt;-0.1,F59&lt;0.1))</formula>
    </cfRule>
  </conditionalFormatting>
  <conditionalFormatting sqref="F78:F89">
    <cfRule type="expression" dxfId="6" priority="29">
      <formula>AND(NOT(AND(F78&gt;-0.1,F78&lt;0.1)),ABS(D77-D78)&gt;500)</formula>
    </cfRule>
  </conditionalFormatting>
  <conditionalFormatting sqref="H15 D22:D24 L22:L24">
    <cfRule type="expression" dxfId="5" priority="37">
      <formula>D15=""</formula>
    </cfRule>
  </conditionalFormatting>
  <conditionalFormatting sqref="H22:H24">
    <cfRule type="expression" dxfId="4" priority="20">
      <formula>H22=""</formula>
    </cfRule>
  </conditionalFormatting>
  <conditionalFormatting sqref="J22:J24">
    <cfRule type="expression" dxfId="3" priority="19">
      <formula>J22=""</formula>
    </cfRule>
  </conditionalFormatting>
  <conditionalFormatting sqref="L41:M52 M75 M77 L78:M89">
    <cfRule type="expression" dxfId="2" priority="28">
      <formula>NOT(AND(L41&gt;-0.01,L41&lt;0.01))</formula>
    </cfRule>
  </conditionalFormatting>
  <conditionalFormatting sqref="L59:M70">
    <cfRule type="expression" dxfId="1" priority="23">
      <formula>NOT(AND(L59&gt;-0.01,L59&lt;0.01))</formula>
    </cfRule>
  </conditionalFormatting>
  <conditionalFormatting sqref="N22:N24">
    <cfRule type="expression" dxfId="0" priority="18">
      <formula>N22=""</formula>
    </cfRule>
  </conditionalFormatting>
  <dataValidations count="1">
    <dataValidation type="list" allowBlank="1" showInputMessage="1" showErrorMessage="1" errorTitle="Incorrect Audit Year" error="Please select the audit year from a dropdowm list based on an audit year specified in the remittance audit notice." sqref="H15" xr:uid="{00000000-0002-0000-0100-000000000000}">
      <formula1>AuditYears</formula1>
    </dataValidation>
  </dataValidations>
  <printOptions horizontalCentered="1" verticalCentered="1"/>
  <pageMargins left="0" right="0" top="0.25" bottom="0.25" header="0" footer="0"/>
  <pageSetup scale="4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26"/>
  <sheetViews>
    <sheetView workbookViewId="0">
      <selection activeCell="A4" sqref="A4:C4"/>
    </sheetView>
  </sheetViews>
  <sheetFormatPr defaultRowHeight="12.75" x14ac:dyDescent="0.2"/>
  <cols>
    <col min="3" max="3" width="82.5703125" customWidth="1"/>
  </cols>
  <sheetData>
    <row r="1" spans="1:6" ht="18" x14ac:dyDescent="0.25">
      <c r="A1" s="103" t="s">
        <v>0</v>
      </c>
      <c r="B1" s="103"/>
      <c r="C1" s="104"/>
    </row>
    <row r="2" spans="1:6" ht="18" customHeight="1" x14ac:dyDescent="0.25">
      <c r="A2" s="105" t="s">
        <v>10</v>
      </c>
      <c r="B2" s="105"/>
      <c r="C2" s="106"/>
    </row>
    <row r="3" spans="1:6" ht="18" x14ac:dyDescent="0.25">
      <c r="F3" s="9"/>
    </row>
    <row r="4" spans="1:6" ht="18" customHeight="1" x14ac:dyDescent="0.25">
      <c r="A4" s="105" t="s">
        <v>125</v>
      </c>
      <c r="B4" s="105"/>
      <c r="C4" s="107"/>
    </row>
    <row r="5" spans="1:6" ht="18" customHeight="1" x14ac:dyDescent="0.25">
      <c r="A5" s="101" t="s">
        <v>119</v>
      </c>
      <c r="B5" s="102"/>
      <c r="C5" s="102"/>
    </row>
    <row r="6" spans="1:6" ht="18" customHeight="1" x14ac:dyDescent="0.25">
      <c r="A6" s="101" t="s">
        <v>120</v>
      </c>
      <c r="B6" s="102"/>
      <c r="C6" s="102"/>
    </row>
    <row r="7" spans="1:6" ht="18" customHeight="1" x14ac:dyDescent="0.25">
      <c r="A7" s="101" t="s">
        <v>121</v>
      </c>
      <c r="B7" s="102"/>
      <c r="C7" s="102"/>
    </row>
    <row r="8" spans="1:6" ht="18" customHeight="1" x14ac:dyDescent="0.25">
      <c r="A8" s="101" t="s">
        <v>122</v>
      </c>
      <c r="B8" s="102"/>
      <c r="C8" s="102"/>
    </row>
    <row r="9" spans="1:6" ht="18" customHeight="1" x14ac:dyDescent="0.25">
      <c r="A9" s="101" t="s">
        <v>123</v>
      </c>
      <c r="B9" s="102"/>
      <c r="C9" s="102"/>
    </row>
    <row r="10" spans="1:6" ht="18" customHeight="1" x14ac:dyDescent="0.25">
      <c r="A10" s="101" t="s">
        <v>124</v>
      </c>
      <c r="B10" s="102"/>
      <c r="C10" s="102"/>
    </row>
    <row r="11" spans="1:6" x14ac:dyDescent="0.2">
      <c r="A11" s="23"/>
      <c r="B11" s="23"/>
      <c r="C11" s="23"/>
    </row>
    <row r="12" spans="1:6" x14ac:dyDescent="0.2">
      <c r="A12" s="10" t="s">
        <v>34</v>
      </c>
      <c r="B12" s="10" t="s">
        <v>51</v>
      </c>
      <c r="C12" s="10" t="s">
        <v>52</v>
      </c>
    </row>
    <row r="13" spans="1:6" ht="24.95" customHeight="1" x14ac:dyDescent="0.2">
      <c r="A13" s="12"/>
      <c r="B13" s="12"/>
      <c r="C13" s="11"/>
    </row>
    <row r="14" spans="1:6" ht="24.95" customHeight="1" x14ac:dyDescent="0.2">
      <c r="A14" s="12"/>
      <c r="B14" s="12"/>
      <c r="C14" s="11"/>
    </row>
    <row r="15" spans="1:6" ht="24.95" customHeight="1" x14ac:dyDescent="0.2">
      <c r="A15" s="12"/>
      <c r="B15" s="12"/>
      <c r="C15" s="11"/>
    </row>
    <row r="16" spans="1:6" ht="24.95" customHeight="1" x14ac:dyDescent="0.2">
      <c r="A16" s="12"/>
      <c r="B16" s="12"/>
      <c r="C16" s="11"/>
    </row>
    <row r="17" spans="1:3" ht="24.95" customHeight="1" x14ac:dyDescent="0.2">
      <c r="A17" s="12"/>
      <c r="B17" s="12"/>
      <c r="C17" s="11"/>
    </row>
    <row r="18" spans="1:3" ht="24.95" customHeight="1" x14ac:dyDescent="0.2">
      <c r="A18" s="12"/>
      <c r="B18" s="12"/>
      <c r="C18" s="11"/>
    </row>
    <row r="19" spans="1:3" ht="24.95" customHeight="1" x14ac:dyDescent="0.2">
      <c r="A19" s="12"/>
      <c r="B19" s="12"/>
      <c r="C19" s="11"/>
    </row>
    <row r="20" spans="1:3" ht="24.95" customHeight="1" x14ac:dyDescent="0.2">
      <c r="A20" s="12"/>
      <c r="B20" s="12"/>
      <c r="C20" s="11"/>
    </row>
    <row r="21" spans="1:3" ht="24.95" customHeight="1" x14ac:dyDescent="0.2">
      <c r="A21" s="12"/>
      <c r="B21" s="12"/>
      <c r="C21" s="11"/>
    </row>
    <row r="22" spans="1:3" ht="24.95" customHeight="1" x14ac:dyDescent="0.2">
      <c r="A22" s="12"/>
      <c r="B22" s="12"/>
      <c r="C22" s="11"/>
    </row>
    <row r="23" spans="1:3" ht="24.95" customHeight="1" x14ac:dyDescent="0.2">
      <c r="A23" s="12"/>
      <c r="B23" s="12"/>
      <c r="C23" s="11"/>
    </row>
    <row r="24" spans="1:3" ht="24.95" customHeight="1" x14ac:dyDescent="0.2">
      <c r="A24" s="12"/>
      <c r="B24" s="12"/>
      <c r="C24" s="11"/>
    </row>
    <row r="25" spans="1:3" ht="38.25" x14ac:dyDescent="0.2">
      <c r="B25" s="13" t="s">
        <v>53</v>
      </c>
      <c r="C25" s="14" t="s">
        <v>178</v>
      </c>
    </row>
    <row r="26" spans="1:3" x14ac:dyDescent="0.2">
      <c r="C26" s="14"/>
    </row>
  </sheetData>
  <mergeCells count="9">
    <mergeCell ref="A9:C9"/>
    <mergeCell ref="A10:C10"/>
    <mergeCell ref="A8:C8"/>
    <mergeCell ref="A7:C7"/>
    <mergeCell ref="A1:C1"/>
    <mergeCell ref="A2:C2"/>
    <mergeCell ref="A4:C4"/>
    <mergeCell ref="A5:C5"/>
    <mergeCell ref="A6:C6"/>
  </mergeCells>
  <phoneticPr fontId="0" type="noConversion"/>
  <pageMargins left="0.75" right="0.75" top="1" bottom="1" header="0.5" footer="0.5"/>
  <pageSetup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Audit waiver request</vt:lpstr>
      <vt:lpstr>Variance Explanation</vt:lpstr>
      <vt:lpstr>AuditYears</vt:lpstr>
      <vt:lpstr>'Audit waiver request'!Print_Area</vt:lpstr>
      <vt:lpstr>Instructions!Print_Area</vt:lpstr>
    </vt:vector>
  </TitlesOfParts>
  <Company>NPSC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Casados</dc:creator>
  <cp:lastModifiedBy>Carrie Gans</cp:lastModifiedBy>
  <cp:lastPrinted>2025-04-11T21:19:59Z</cp:lastPrinted>
  <dcterms:created xsi:type="dcterms:W3CDTF">2007-04-13T14:47:28Z</dcterms:created>
  <dcterms:modified xsi:type="dcterms:W3CDTF">2025-04-11T21:20:38Z</dcterms:modified>
</cp:coreProperties>
</file>